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3"/>
  </bookViews>
  <sheets>
    <sheet name="PONUDBENI LIST" sheetId="4" r:id="rId1"/>
    <sheet name="TROSKOVNIK" sheetId="5" r:id="rId2"/>
    <sheet name="1" sheetId="6" r:id="rId3"/>
    <sheet name="2" sheetId="7" r:id="rId4"/>
    <sheet name="3" sheetId="8" r:id="rId5"/>
  </sheets>
  <calcPr calcId="145621" iterateDelta="1E-4"/>
</workbook>
</file>

<file path=xl/calcChain.xml><?xml version="1.0" encoding="utf-8"?>
<calcChain xmlns="http://schemas.openxmlformats.org/spreadsheetml/2006/main">
  <c r="C10" i="5" l="1"/>
  <c r="C8" i="5"/>
  <c r="J4" i="8" l="1"/>
  <c r="I15" i="8" s="1"/>
  <c r="J5" i="8"/>
  <c r="J6" i="8"/>
  <c r="J7" i="8"/>
  <c r="J8" i="8"/>
  <c r="J9" i="8"/>
  <c r="J10" i="8"/>
  <c r="J11" i="8"/>
  <c r="J12" i="8"/>
  <c r="J13" i="8"/>
  <c r="J14" i="8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4" i="7"/>
  <c r="J45" i="7"/>
  <c r="J46" i="7"/>
  <c r="J47" i="7"/>
  <c r="J48" i="7"/>
  <c r="J49" i="7"/>
  <c r="J50" i="7"/>
  <c r="J51" i="7"/>
  <c r="J52" i="7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6" i="6"/>
  <c r="J27" i="6"/>
  <c r="J28" i="6"/>
  <c r="J29" i="6"/>
  <c r="J30" i="6"/>
  <c r="J31" i="6"/>
  <c r="I161" i="6" s="1"/>
  <c r="J32" i="6"/>
  <c r="J33" i="6"/>
  <c r="J34" i="6"/>
  <c r="J35" i="6"/>
  <c r="J36" i="6"/>
  <c r="J37" i="6"/>
  <c r="J38" i="6"/>
  <c r="J39" i="6"/>
  <c r="J40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5" i="6"/>
  <c r="J96" i="6"/>
  <c r="J97" i="6"/>
  <c r="J98" i="6"/>
  <c r="J99" i="6"/>
  <c r="J100" i="6"/>
  <c r="J101" i="6"/>
  <c r="J102" i="6"/>
  <c r="J103" i="6"/>
  <c r="J104" i="6"/>
  <c r="J105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5" i="6"/>
  <c r="J126" i="6"/>
  <c r="J127" i="6"/>
  <c r="J128" i="6"/>
  <c r="J129" i="6"/>
  <c r="J130" i="6"/>
  <c r="J131" i="6"/>
  <c r="J132" i="6"/>
  <c r="J133" i="6"/>
  <c r="J134" i="6"/>
  <c r="J136" i="6"/>
  <c r="J137" i="6"/>
  <c r="J138" i="6"/>
  <c r="J139" i="6"/>
  <c r="J140" i="6"/>
  <c r="J141" i="6"/>
  <c r="J142" i="6"/>
  <c r="J143" i="6"/>
  <c r="J144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I53" i="7" l="1"/>
  <c r="C9" i="5" s="1"/>
  <c r="C11" i="5" s="1"/>
  <c r="E26" i="4"/>
  <c r="E27" i="4" l="1"/>
  <c r="E28" i="4" s="1"/>
</calcChain>
</file>

<file path=xl/sharedStrings.xml><?xml version="1.0" encoding="utf-8"?>
<sst xmlns="http://schemas.openxmlformats.org/spreadsheetml/2006/main" count="547" uniqueCount="294">
  <si>
    <t>Naziv, vrsta i opis proizvoda</t>
  </si>
  <si>
    <t>Ponuđeni proizvod</t>
  </si>
  <si>
    <t>Jedinična mjera</t>
  </si>
  <si>
    <t>Okvirna količina</t>
  </si>
  <si>
    <t>MLIJEKO I MLIJEČNI PROIZVODI</t>
  </si>
  <si>
    <t>kg</t>
  </si>
  <si>
    <t>kom</t>
  </si>
  <si>
    <t>ltr</t>
  </si>
  <si>
    <t>RIBE I RIBLJI PROIZVODI</t>
  </si>
  <si>
    <t>BRAŠNO, TJESTENINE I ŽITARICE</t>
  </si>
  <si>
    <t xml:space="preserve">SVJEŽE MESO I MESNE PRERAĐEVINE </t>
  </si>
  <si>
    <t xml:space="preserve">Čevapčići </t>
  </si>
  <si>
    <t>Svinjska koljenica suha cijela</t>
  </si>
  <si>
    <t>Čajna kobasica</t>
  </si>
  <si>
    <t>Zimska kobasica</t>
  </si>
  <si>
    <t>JUHE I UMACI</t>
  </si>
  <si>
    <t>JAJA, MASTI, MARGARINI, ULJA I ZAČINI</t>
  </si>
  <si>
    <t>Sol morska krupna</t>
  </si>
  <si>
    <t xml:space="preserve">ŠEĆERI, MARMELADE, MED </t>
  </si>
  <si>
    <t>ČOKOLADE I SLATKIŠI</t>
  </si>
  <si>
    <t>OSTALO</t>
  </si>
  <si>
    <t>Masline zelene punjene paprikom – pakiranje u staklenci od 400 gr / 720 ml</t>
  </si>
  <si>
    <t>VODE I BEZALKOHOLNA PIĆA</t>
  </si>
  <si>
    <t>ČAJEVI U VREĆICAMA</t>
  </si>
  <si>
    <t>pak</t>
  </si>
  <si>
    <t>NAPITCI</t>
  </si>
  <si>
    <t>POTROŠNI MATERIJAL</t>
  </si>
  <si>
    <t>Čaša staklena 0,25 l</t>
  </si>
  <si>
    <t>Šalica za čaj keramička 0,3 l</t>
  </si>
  <si>
    <t>Plastične žličice za kavu</t>
  </si>
  <si>
    <t>Plastične slamke za sok</t>
  </si>
  <si>
    <t>set</t>
  </si>
  <si>
    <t>Red.br.</t>
  </si>
  <si>
    <t>Jedinična cijena stavke bez PDV-a</t>
  </si>
  <si>
    <t>Ukupna cijena stavke
bez PDV-a</t>
  </si>
  <si>
    <t>Mlijeko trajno 2,8 % m.m. 
pakiranje u pet boci od 1 ltr</t>
  </si>
  <si>
    <t>Mlijeko trajno 2,8% m.m.
pakiranje 1 ltr</t>
  </si>
  <si>
    <t>Mlijeko trajno 3,8 m.m.
pakiranje 1 ltr</t>
  </si>
  <si>
    <t>Mlijeko trajno 2,8 m.m.
pakiranje 0,20 ltr</t>
  </si>
  <si>
    <t>Jogurt, 2.8 % m.m. 
pakiranje u pet boci od 1 ltr</t>
  </si>
  <si>
    <t>Vrhnje za kuhanje 20% m.m.
pakiranje od 0,5 l</t>
  </si>
  <si>
    <t>Lignja patagonica C4 
smrznuti blok  
dozvoljeno pakiranje do 2 kg</t>
  </si>
  <si>
    <t>Brašno bijelo oštro T 400, 
pakiranje od 1 kg</t>
  </si>
  <si>
    <t>Brašno kukuruzno, 
pakiranje od 1 kg</t>
  </si>
  <si>
    <t>Brašno graham, 
pakiranje od 1 kg</t>
  </si>
  <si>
    <t>Brašno raženo, 
pakiranje od 1 kg</t>
  </si>
  <si>
    <t>Krupica kukuruzna 
pakiranje od 1 kg</t>
  </si>
  <si>
    <t>Riža bijela 
pakiranje od 1 kg</t>
  </si>
  <si>
    <t>Svinjski file 
svježi vakumirani</t>
  </si>
  <si>
    <t>Svinjski but bez kosti 
 svježi vakumirani</t>
  </si>
  <si>
    <t>Juneća koljenica bez kosti
svježa vakumirana</t>
  </si>
  <si>
    <t>Juneći fileki
smrznuti
pakiranje od 2,50 kg</t>
  </si>
  <si>
    <t>Teleći but bez kosti u dijelovima 
svježi vakumirani</t>
  </si>
  <si>
    <t>Teleći vrat bez kosti 
svježi vakumirani</t>
  </si>
  <si>
    <t>Pileći file 
smrznuti s podloškom</t>
  </si>
  <si>
    <t>Šunka dimljena  
pakiranje od cca 1 kg</t>
  </si>
  <si>
    <t>Šunka pureća 
pakiranje do 2 kg</t>
  </si>
  <si>
    <t>Debrecinka kobasica 
pakiranje od min. 400 g</t>
  </si>
  <si>
    <t xml:space="preserve">Slanina dimljena  
tabla </t>
  </si>
  <si>
    <t>Kulen baranjski 
pakiranje od cca 1 kg</t>
  </si>
  <si>
    <t>Kečap blagi 
pakiranje u ambalaži od 1 kg</t>
  </si>
  <si>
    <t>Ulje suncokretovo 
pakiranje u boci od 1 ltr</t>
  </si>
  <si>
    <t>Ulje za prženje 
pakiranje u limenci od 3 ltr</t>
  </si>
  <si>
    <t>Ulje maslinovo extra djevičansko
pakiranje u boci od 1 ltr</t>
  </si>
  <si>
    <t>Šećer bijeli kristal 
pakiranje 1 kg</t>
  </si>
  <si>
    <t>Ugostiteljski bijeli šećer u vrećicama pakiran u vrećice od 4,5g do 5g
vrećice su pakirane u kutije sadržaja 1000 ili 2000 komada</t>
  </si>
  <si>
    <t>Ugostiteljski med u vrećicama
pakiran u vrećice po 12g do 15g meda prve klase,
vrećice su pakirane u kutije sadržaja do 200 kom</t>
  </si>
  <si>
    <t>Masline crne
pakiranje u staklenci,
ocijeđena masa:0,3 -0,8 kg (pakiranje)</t>
  </si>
  <si>
    <t>Grašak 
pakiranje u limenci od min. 2.50 kg</t>
  </si>
  <si>
    <t>Grašak  smrznuti
pakiranje u vrećici od min. 2,5 kg</t>
  </si>
  <si>
    <t>Pommes frites  smrznuti
pakiranje u vrećici od min. 2.5 kg</t>
  </si>
  <si>
    <t xml:space="preserve">Kukuruz šećerac pasterizirani
pakiranje u limenci,
ocijeđena masa: 0,30 – 0,60 kg (pakiranje) </t>
  </si>
  <si>
    <t>Ocat alkoholni 
pakiranje od 1 ltr</t>
  </si>
  <si>
    <t>Ocat vinski 
pakiranje od 1 ltr</t>
  </si>
  <si>
    <t>Ocat balzamični 
pakiranje od 500 ml</t>
  </si>
  <si>
    <t>Voda prirodna izvorska
u plastičnoj bočici od 0,25 ltr</t>
  </si>
  <si>
    <t>Voda prirodna izvorska
u staklenoj nepovratnoj bočici od 0,33 ltr</t>
  </si>
  <si>
    <t>Voda mineralna izvorska
u boci od 1,5 ltr</t>
  </si>
  <si>
    <t>Voda mineralna gazirana
u staklenoj povratnoj bočici od 0,25 ltr</t>
  </si>
  <si>
    <t>Voda mineralna s okusom: limeta-kiwano 
u staklenoj povratnoj bočici od 0,25 ltr</t>
  </si>
  <si>
    <t>Voda mineralna s okusom malina 
u boci od 1,5 ltr</t>
  </si>
  <si>
    <t>Ledeni čaj okus breskva
u staklenoj nepovratnoj bočici od 0,20 ltr</t>
  </si>
  <si>
    <t>Voda mineralna gazirana 
u boci od 1,5 ltr</t>
  </si>
  <si>
    <t>Prirodni voćni sok – naranča nektar 
min. 50% udio voća
bez konzervansa
 u staklenoj nepovratnoj bočici 0,2 ltr</t>
  </si>
  <si>
    <t>Prirodni voćni sok – naranča 
100% udio voća
bez konzervansa
u staklenoj nepovratnoj bočici 0,2 ltr</t>
  </si>
  <si>
    <t>Prirodni voćni sok – jabuka nektar 
min. 50% udio voća
bez konzervansa
u staklenoj nepovratnoj bočici 0,2 ltr</t>
  </si>
  <si>
    <t>Prirodni voćni sok – borovnica 
min. 42% udio voća
bez konzervansa
u staklenoj nepovratnoj bočici 0,2 ltr</t>
  </si>
  <si>
    <t>Prirodni voćni sok – breskva nektar
min. 50% udio voća
bez konzervansa
u staklenoj nepovratnoj bočici 0,2 ltr</t>
  </si>
  <si>
    <t>Prirodni voćni sok - ananas 
 u ambalaži od min. 1 l</t>
  </si>
  <si>
    <t>Prirodni voćni sok - jabuka 
u ambalaži od min. 1 l</t>
  </si>
  <si>
    <t>Prirodni voćni sok - naranča 
u ambalaži od 1 l</t>
  </si>
  <si>
    <t>Bezalkoholno gazirano piće – okus cola
sastav:voda, fruktozno-glukozni sirup, ugljikov dioksid, bojilo: karamel, regulator kiselosti: fosforna kiselina, prirodne arome i kofein
 u staklenoj povratnoj bočici od 0,25 ltr</t>
  </si>
  <si>
    <t>Bezalkoholno gazirano piće – okus naranče
sastav: voda,  šećer, 4% soka od naranče proizveden od koncentriranog soka, ugljični dioksid, regulator kiselosti: limunska kiselina, konzervans: kalijev sorbat, aroma, askorbinska kiselina, zgušnjivač E414, bojilo E160e, E160a, suha tvar min.7%
u staklenoj povratnoj bočici od 0,25 ltr</t>
  </si>
  <si>
    <t>Bezalkoholno gazirano piće – okus cola
sastav:voda, fruktozno-glukozni sirup, ugljikov dioksid, bojilo: karamel, regulator kiselosti: fosforna kiselina, prirodne arome i kofein
u boci od min 2 ltr</t>
  </si>
  <si>
    <t>Bezalkoholno gazirano piće – okus kao cocta
u boci od min. 2 l</t>
  </si>
  <si>
    <t>Bezalkoholno gazirano piće – okus kao tonic
u boci od min. 1,5 l</t>
  </si>
  <si>
    <t>Voćni sirup – okus naranča 
u boci od min. 1 ltr</t>
  </si>
  <si>
    <t>Voćni sirup – okus amarena 
u boci od min. 1 l</t>
  </si>
  <si>
    <t>Čaj indijski 
pakiranje minimum 20/1 filtar vrećica</t>
  </si>
  <si>
    <t>Čaj jabuka cimet 
pakiranje minimum 20/1 filtar vrećica</t>
  </si>
  <si>
    <t>Čaj jagoda vanilija 
pakiranje minimum 20/1 filtar vrećica</t>
  </si>
  <si>
    <t>Čaj kamilica 
pakiranje minimum 20/1 filtar vrećica</t>
  </si>
  <si>
    <t>Čaj komorač 
pakiranje minimum 20/1 filtar vrećica</t>
  </si>
  <si>
    <t>Čaj kopriva 
pakiranje minimum 20/1 filtar vrećica</t>
  </si>
  <si>
    <t>Čaj marelica 
pakiranje minimum 20/1 filtar vrećica</t>
  </si>
  <si>
    <t>Čaj menta 
pakiranje minimum 20/1 filtar vrećica</t>
  </si>
  <si>
    <t>Čaj šipak 
pakiranje minimum 20/1 filtar vrećica</t>
  </si>
  <si>
    <t>Čaj šumsko voće 
pakiranje minimum 20/1 filtar vrećica</t>
  </si>
  <si>
    <t>Čaj zeleni 
pakiranje minimum 20/1 filtar vrećica</t>
  </si>
  <si>
    <t>Čaj crni
pakiranje minimum 20/1 filtar vrećica</t>
  </si>
  <si>
    <t>Čaj brusnica
pakiranje minimum 20/1 filtar vrećica</t>
  </si>
  <si>
    <t>Čaj borovnica šipak
pakiranje minimum 20/1 filtar vrećica</t>
  </si>
  <si>
    <t>Instant napitak okus naranča 
pakiranje od min. 1 kg</t>
  </si>
  <si>
    <t>Papirnate čaše 0,20 l (205) „Coffe 2 go“</t>
  </si>
  <si>
    <t>Vrećice za hladnjak 5 kg 
pakiranje min. 25/1</t>
  </si>
  <si>
    <t>Folija aluminijska
od aluminija
čistoće najmanje 99,5%,
namotana na kartonskom valjku (nosaču),
debljina folije od 10,5 do 12 mikrona,
širina 30 cm (+/- 2 cm),
dužina min. 30 m</t>
  </si>
  <si>
    <t>Čačkalice
drvene, vretenastog oblika,
dužine 7 do 12 cm,
pakirane u manje kartonske kutije ili PVC posude s poklopcem, sa ili bez ugrađenog otvora za posluživanje,
smiju biti pojedinačno („higijenski“) pakirane,
pakiranje od min. 1000/1 komada</t>
  </si>
  <si>
    <t>Prozirna folija prijanjajuća
namotana na kartonskom valjku
širina 30 cm (+/- 2 cm)
dužina min. 30 m</t>
  </si>
  <si>
    <t>Aluminijska posuda s poklopcem
posuda za zagrijavanje hrane u pećnici prije serviranja i za serviranje hrane
materijal: aluminij ( posuda ), karton ( poklopac )
zapreminina: min. 0,8 l,
set od min.10/1 komada</t>
  </si>
  <si>
    <t>Štapići za ražnjiće
drveni,
dužine 20 -25 cm
pakiranje od min. 100 komada</t>
  </si>
  <si>
    <t>Sir ribanac svježe ribani  25% m.m. 
pakiranje u kesicama od min. 40 g</t>
  </si>
  <si>
    <t>Vrhnje za kuhanje UHT 
pakiranje od 1 l</t>
  </si>
  <si>
    <t>Standardni naziv robe</t>
  </si>
  <si>
    <t>Marka/proizvođač ponuđenog artikla</t>
  </si>
  <si>
    <t>Pakiranje proizvoda</t>
  </si>
  <si>
    <t>Šifra proizvoda</t>
  </si>
  <si>
    <t>CIJENA PONUDE ZA GRUPU 1 (BEZ PDV-a)</t>
  </si>
  <si>
    <t>CIJENA PONUDE ZA GRUPU 2 (BEZ PDV-a)</t>
  </si>
  <si>
    <t>CIJENA PONUDE ZA GRUPU 3 (BEZ PDV-a)</t>
  </si>
  <si>
    <t>PONUDBENI LIST</t>
  </si>
  <si>
    <t>Naručitelj:</t>
  </si>
  <si>
    <t>Sveučilište u Dubrovniku</t>
  </si>
  <si>
    <t>Odgovorna osoba Naručitelja:</t>
  </si>
  <si>
    <t>prof. dr. sc. Nikša Burum</t>
  </si>
  <si>
    <t xml:space="preserve">Predmet nabave: </t>
  </si>
  <si>
    <t xml:space="preserve">Evidencijski broj nabave: </t>
  </si>
  <si>
    <t>1.</t>
  </si>
  <si>
    <t>Podaci o ponuditelju:</t>
  </si>
  <si>
    <t>Naziv:</t>
  </si>
  <si>
    <t>Adresa:</t>
  </si>
  <si>
    <t>OIB:</t>
  </si>
  <si>
    <t>Broj računa (IBAN):</t>
  </si>
  <si>
    <t>Naziv poslovne banke:</t>
  </si>
  <si>
    <t>Gospodarski subjekt u sustavu PDV-a:</t>
  </si>
  <si>
    <t xml:space="preserve">2. </t>
  </si>
  <si>
    <t>Kontakt osoba ponuditelja:</t>
  </si>
  <si>
    <t>Ime i prezime kontakt osobe:</t>
  </si>
  <si>
    <t>Telefon:</t>
  </si>
  <si>
    <t>Fax:</t>
  </si>
  <si>
    <t>E-mail:</t>
  </si>
  <si>
    <t>3.</t>
  </si>
  <si>
    <t>Ponuda:</t>
  </si>
  <si>
    <t>Broj ponude:</t>
  </si>
  <si>
    <t>Datum ponude:</t>
  </si>
  <si>
    <t>4.</t>
  </si>
  <si>
    <t>Cijena ponude:</t>
  </si>
  <si>
    <t>Cijena ponude bez poreza na dodanu vrijednost:</t>
  </si>
  <si>
    <t>Porez na dodanu vrijednost:</t>
  </si>
  <si>
    <t>Cijena ponude s porezom na dodanu vrijednost:</t>
  </si>
  <si>
    <t>Ponuda vrijedi:</t>
  </si>
  <si>
    <t>30 dana od isteka roka za dostavu ponuda</t>
  </si>
  <si>
    <t>Mjesto i datum:</t>
  </si>
  <si>
    <t>Za ponuditelja:</t>
  </si>
  <si>
    <t>Ime i prezime osobe ovlaštene za zastupanje</t>
  </si>
  <si>
    <t>vlastoručni potpis</t>
  </si>
  <si>
    <t xml:space="preserve">5. </t>
  </si>
  <si>
    <t>Podaci o podugovarateljima i podaci o dijelu ugovora o javnoj nabavi, ako se dio o javnoj nabavi daje u podugovor</t>
  </si>
  <si>
    <t>5.1.</t>
  </si>
  <si>
    <t>Naziv podugovaratelja:</t>
  </si>
  <si>
    <t>Broj računa:</t>
  </si>
  <si>
    <t>Banka:</t>
  </si>
  <si>
    <t>Predmet, količina ugovora koji se daje u podugovor:</t>
  </si>
  <si>
    <t>Vrijednost podugovora:</t>
  </si>
  <si>
    <t>Postotni dio:</t>
  </si>
  <si>
    <t>5.2.</t>
  </si>
  <si>
    <t>5.3.</t>
  </si>
  <si>
    <t>E-JN-11/2017.</t>
  </si>
  <si>
    <t>TROŠKOVNIK</t>
  </si>
  <si>
    <t>GRUPA 1 - RAZNI PREHRAMBENI PROIZVODI</t>
  </si>
  <si>
    <t>GRUPA 2 - VODE I BEZALKOHOLNA PIĆA</t>
  </si>
  <si>
    <t>GRUPA 3 - POTROŠNI MATERIJAL</t>
  </si>
  <si>
    <t>CIJENA PONUDE BEZ PDV-a</t>
  </si>
  <si>
    <r>
      <t xml:space="preserve">Piće i razni prehrambeni proizvodi
</t>
    </r>
    <r>
      <rPr>
        <i/>
        <sz val="11"/>
        <color theme="1"/>
        <rFont val="Cambria"/>
        <family val="1"/>
        <charset val="238"/>
        <scheme val="major"/>
      </rPr>
      <t>(ponovljeni postupak)</t>
    </r>
  </si>
  <si>
    <t>Soda bikarbona 
pakiranje u kutiji od min. 40 g</t>
  </si>
  <si>
    <t>Šampinjoni rezani 
pakiranje u limenci od min. 220/400g</t>
  </si>
  <si>
    <t>Grah smeđi 
pakiranje u limenci od min. 460 g</t>
  </si>
  <si>
    <t>Grah bijeli 
pakiranje u limenci od min. 450 g</t>
  </si>
  <si>
    <t>Paprika filet crvena 
pakiranje u staklenci od min 450 g</t>
  </si>
  <si>
    <t>Krastavci kiseli 
pakiranje u staklenci od min. 350 g</t>
  </si>
  <si>
    <t>Čokolada mliječna 
pakiranje od min. 300 g</t>
  </si>
  <si>
    <t>Čokolada cijeli lješnjak 
pakiranje od min. 250 g</t>
  </si>
  <si>
    <t>Čokolada s rižom 
pakiranje od min. 300 g</t>
  </si>
  <si>
    <t>Keks kao Petit Beure ili jednakovrijedan   pakiranje od min. 950 g</t>
  </si>
  <si>
    <t>Keks piškote 
pakiranje od min. 400 g</t>
  </si>
  <si>
    <t>Keks napolitanka s čokoladnim preljevom 
pakiranje od min. 250 g</t>
  </si>
  <si>
    <t>Keks napolitanka 
vafl proizvod s raznovrsnim kremama, min. 2 vrste krema
pakiranje od min. 500 g</t>
  </si>
  <si>
    <r>
      <t xml:space="preserve">Keks </t>
    </r>
    <r>
      <rPr>
        <i/>
        <sz val="10"/>
        <color indexed="8"/>
        <rFont val="Times New Roman"/>
        <family val="1"/>
        <charset val="238"/>
      </rPr>
      <t xml:space="preserve">kao Domaćica ili jednakovrijedan
</t>
    </r>
    <r>
      <rPr>
        <sz val="10"/>
        <color indexed="8"/>
        <rFont val="Times New Roman"/>
        <family val="1"/>
        <charset val="238"/>
      </rPr>
      <t>čokoladno čajno pecivo,
pakiranje od min. 300 g</t>
    </r>
  </si>
  <si>
    <r>
      <t xml:space="preserve">Namaz čokoladni nougat </t>
    </r>
    <r>
      <rPr>
        <i/>
        <sz val="10"/>
        <color indexed="8"/>
        <rFont val="Times New Roman"/>
        <family val="1"/>
        <charset val="238"/>
      </rPr>
      <t xml:space="preserve">kao Nutela ili jendakovrijedan
</t>
    </r>
    <r>
      <rPr>
        <sz val="10"/>
        <color indexed="8"/>
        <rFont val="Times New Roman"/>
        <family val="1"/>
        <charset val="238"/>
      </rPr>
      <t>pakiranje u staklenci od 700-800 g</t>
    </r>
  </si>
  <si>
    <t>Džem miješano voće
pakiranje u staklenci od min. 370 g</t>
  </si>
  <si>
    <t>Džem marelica 
pakiranje u staklenci od min. 370 g</t>
  </si>
  <si>
    <t>Džem višnja 
pakiranje u staklenci od min. 350 g</t>
  </si>
  <si>
    <t>Džem extra jagoda
pakiranje u staklenci od min. 240 g</t>
  </si>
  <si>
    <t>Džem šipak 
pakiranje u staklenci od min. 700 g</t>
  </si>
  <si>
    <t>Pekmez šljiva 
pakiranje u staklenci od min. 650 g</t>
  </si>
  <si>
    <t>Marmelada šipak
pakiranje u staklenci od min. 500 g</t>
  </si>
  <si>
    <t>Kurkuma mljevena 
pakiranje u staklenci od min. 50 g</t>
  </si>
  <si>
    <t>Cimet mljeveni 
pakiranje u staklenci od min. 35 g</t>
  </si>
  <si>
    <t>Dodatak za jelo - vegeta
pakiranje u vrećici od min. 500 g</t>
  </si>
  <si>
    <t>Dodatak za jelo – vegeta natur
pakiranje od min. 1500 g</t>
  </si>
  <si>
    <t>Paprika slatka 
pakiranje od min. 100 g</t>
  </si>
  <si>
    <t>Papar mješavina 
mlinac od min. 35 g</t>
  </si>
  <si>
    <t>Senf blagi 
pakiranje u tubi od min. 200 g</t>
  </si>
  <si>
    <t>Sol kuhinjska  sitna
u PVC soljenki od min. 450 g</t>
  </si>
  <si>
    <t>Sol kuhinjska sitna 
pakiranje u ambalaži od 750 g - 1000 g</t>
  </si>
  <si>
    <t>Maslac od kikirikija 
pakiranje od cca 200 g</t>
  </si>
  <si>
    <t>Margarin 
pakiranje 200 gr - 250 g</t>
  </si>
  <si>
    <t>Maslac I klase 
pakiranje 200 gr - 250 g</t>
  </si>
  <si>
    <t>Jaja svježa kokošja  A klasa, razred L pakiranje 10/1</t>
  </si>
  <si>
    <t>Hren
pakiranje u tubi od 150-200 g</t>
  </si>
  <si>
    <t>Umak tartar 
pakiranje u tubi od 150-200 g</t>
  </si>
  <si>
    <t>Ajvar blago uprženi 
pakiranje od cca 200 g</t>
  </si>
  <si>
    <t>Majoneza 
pakiranje u tubi od 150-200 g</t>
  </si>
  <si>
    <t>Rajčica pelat 
pakiranje u limenci od 800 – 900 g</t>
  </si>
  <si>
    <t>Rajčica pasirana 
pakiranje u tetrapaku od 500 g</t>
  </si>
  <si>
    <t>Juha krem šparoga 
pakiranje u vrećici od min. 50 g</t>
  </si>
  <si>
    <t>Juha krem od šampinjona 
pakiranje u vrećici od min. 60 g</t>
  </si>
  <si>
    <t>Juha kokošja bistra s tjesteninom 
 pakiranje u vrećici od min. 50 g</t>
  </si>
  <si>
    <t>Temeljec za riblja jela 
pakiranje u limenci/kocki od min. 1 kg</t>
  </si>
  <si>
    <t>Vratina dimljena ½
Vakumirana</t>
  </si>
  <si>
    <t>Prsni vršak suhi
Vakumirani</t>
  </si>
  <si>
    <t>Pršut u komadima
Vakumirani</t>
  </si>
  <si>
    <t>Kranjska kobasica 
 pakiranje vakumirano od min. 300 g</t>
  </si>
  <si>
    <r>
      <t xml:space="preserve">Šunka u ovitku 
pakiranje do min. 2,5 kg
</t>
    </r>
    <r>
      <rPr>
        <i/>
        <sz val="10"/>
        <color indexed="8"/>
        <rFont val="Times New Roman"/>
        <family val="1"/>
        <charset val="238"/>
      </rPr>
      <t>kao Pik vrbovec ili jednakovrijedan</t>
    </r>
  </si>
  <si>
    <r>
      <t xml:space="preserve">Mortadela s maslinama 
pakiranje od cca 2 kg
</t>
    </r>
    <r>
      <rPr>
        <i/>
        <sz val="10"/>
        <color indexed="8"/>
        <rFont val="Times New Roman"/>
        <family val="1"/>
        <charset val="238"/>
      </rPr>
      <t xml:space="preserve">kao Gavrilović ili jednakovrijedanMortadela s maslinama </t>
    </r>
  </si>
  <si>
    <t>Parizer 
pakiranje od min. 400 g</t>
  </si>
  <si>
    <t>Hrenovke
vakumirane
pakiranje od min. 200 g</t>
  </si>
  <si>
    <t>Šunka narezak  
pakiranje od min. 150 g</t>
  </si>
  <si>
    <t>Doručak mesni 
pakiranje u limenka od min. 150 g</t>
  </si>
  <si>
    <r>
      <t xml:space="preserve">Pašteta kokošja 
pakiranje u limenci od min. 90 g
</t>
    </r>
    <r>
      <rPr>
        <i/>
        <sz val="10"/>
        <color indexed="8"/>
        <rFont val="Times New Roman"/>
        <family val="1"/>
        <charset val="238"/>
      </rPr>
      <t>kao Argeta ili jednakovrijedan</t>
    </r>
  </si>
  <si>
    <t>Pašteta čajna  
pakiranje u limenci od min. 50 g</t>
  </si>
  <si>
    <t xml:space="preserve">Pileći zabatak 
smrznuti s podloškom </t>
  </si>
  <si>
    <t xml:space="preserve">Teleća podlaktica s kosti svježa </t>
  </si>
  <si>
    <t>Janjeći trup s glavom
Svježi</t>
  </si>
  <si>
    <t>Juneća slabina i leđa s biftekom
Svježa</t>
  </si>
  <si>
    <t>Svinjski vrat bez kosti  
Svježi</t>
  </si>
  <si>
    <t>Muesli min. 7 žitarica 
pakiranje od min. 700 g</t>
  </si>
  <si>
    <t>Tjestenina subioti 
pakiranje od min. 500 g</t>
  </si>
  <si>
    <t>Tjestenina penne 
pakiranje od min. 500 g</t>
  </si>
  <si>
    <t>Tjestenina spaghetti br. 3
pakiranje od min. 500 g</t>
  </si>
  <si>
    <t>Tjestenina spaghetti br 2
pakiranje od min. 500 g</t>
  </si>
  <si>
    <t>Tortelini blitva sir 
pakiranje od min. 250 g</t>
  </si>
  <si>
    <t>Tortelini 4 vrste sira 
pakiranje od min. 250 g</t>
  </si>
  <si>
    <t>Dvopek integralni 
pakiranje od min. 330 g</t>
  </si>
  <si>
    <t>Dvopek 
pakiranje od min. 330 g</t>
  </si>
  <si>
    <t>Toast 
pakiranje od min. 500 g</t>
  </si>
  <si>
    <t>Krupica pšenična gris 
pakiranje od min. 450 g</t>
  </si>
  <si>
    <t>Suhi kvasac, kao Digo ili jednakovrijedan
pakiranje u vrećicama od cca 7 g</t>
  </si>
  <si>
    <t>Bakalar sušeni
Vakumirani</t>
  </si>
  <si>
    <t>Srdela filet 
pakiranje u limenci od min. 200 g</t>
  </si>
  <si>
    <t>Inćuni marinirani u suncokretovom ulju 
pakiranje u limenci od min. 500 g</t>
  </si>
  <si>
    <t>Namaz losos 
pakiranje u tubi od min. 100 g</t>
  </si>
  <si>
    <r>
      <t xml:space="preserve">Pašteta od tune 
pakiranje u limenci od min. 90 g
</t>
    </r>
    <r>
      <rPr>
        <i/>
        <sz val="10"/>
        <color indexed="8"/>
        <rFont val="Times New Roman"/>
        <family val="1"/>
        <charset val="238"/>
      </rPr>
      <t>kao Argeta ili jednakovrijedan</t>
    </r>
  </si>
  <si>
    <t>Tunj salata mexico 
pakiranje u limenci od min. 160 g</t>
  </si>
  <si>
    <t>Tunj salata kukuruz
pakiranje u limenci od min. 160 g</t>
  </si>
  <si>
    <t>Tunj salata ječam krup 
pakiranje u limenci od min. 160 g</t>
  </si>
  <si>
    <t>Tunj komadi 
pakiranje u limenci od min. 1700 g</t>
  </si>
  <si>
    <t>Tunj komadi u maslinovom ulju 
pakiranje u limenci od 160 g</t>
  </si>
  <si>
    <t>Tunj fileti u maslinovom ulju 
 pakiranje u limenci od min. 100 g</t>
  </si>
  <si>
    <t>Panirani riblji odrezak
smrznuti
pakiranje od min. 400 g</t>
  </si>
  <si>
    <t>Kozice očišćeni repići 70-100 kom/kg smrznute – pakiranje do 2 kg</t>
  </si>
  <si>
    <t>Kozice argentinske 10-20 kom/kg bez glave 
Smrznute</t>
  </si>
  <si>
    <t>Jogurt voćni, razni 
pakiranje u čašici od 150 g</t>
  </si>
  <si>
    <r>
      <t xml:space="preserve">Sir tvrdi </t>
    </r>
    <r>
      <rPr>
        <i/>
        <sz val="10"/>
        <color indexed="8"/>
        <rFont val="Times New Roman"/>
        <family val="1"/>
        <charset val="238"/>
      </rPr>
      <t>kao Livanjski</t>
    </r>
    <r>
      <rPr>
        <sz val="10"/>
        <color indexed="8"/>
        <rFont val="Times New Roman"/>
        <family val="1"/>
        <charset val="238"/>
      </rPr>
      <t xml:space="preserve"> </t>
    </r>
    <r>
      <rPr>
        <i/>
        <sz val="10"/>
        <color indexed="8"/>
        <rFont val="Times New Roman"/>
        <family val="1"/>
        <charset val="238"/>
      </rPr>
      <t xml:space="preserve">ili jednakovrijedan
</t>
    </r>
    <r>
      <rPr>
        <sz val="10"/>
        <color indexed="8"/>
        <rFont val="Times New Roman"/>
        <family val="1"/>
        <charset val="238"/>
      </rPr>
      <t>45 - 60 % m.m.,
49 - 56 % vode u bez masnoj suhoj tvari sira, 
cca 2 % soli,
proizvod iz kravljeg, ovčjeg ili mješavine kravljeg i ovčjeg mlijeka 
vakumirano pakiranje ¼</t>
    </r>
  </si>
  <si>
    <t>Sirni namaz kajmak 
pakiranje od min. 200 g</t>
  </si>
  <si>
    <t>Sir gorgonzola
pakiranje od min 100 gSir gorgonzola</t>
  </si>
  <si>
    <r>
      <t xml:space="preserve">Sir topljeni </t>
    </r>
    <r>
      <rPr>
        <i/>
        <sz val="10"/>
        <color indexed="8"/>
        <rFont val="Times New Roman"/>
        <family val="1"/>
        <charset val="238"/>
      </rPr>
      <t xml:space="preserve">kao Zdenka ili jednakovrijedan
</t>
    </r>
    <r>
      <rPr>
        <sz val="10"/>
        <color indexed="8"/>
        <rFont val="Times New Roman"/>
        <family val="1"/>
        <charset val="238"/>
      </rPr>
      <t>pakiranje od min. 140 g</t>
    </r>
  </si>
  <si>
    <r>
      <t xml:space="preserve">Sirni namaz </t>
    </r>
    <r>
      <rPr>
        <i/>
        <sz val="10"/>
        <color indexed="8"/>
        <rFont val="Times New Roman"/>
        <family val="1"/>
        <charset val="238"/>
      </rPr>
      <t xml:space="preserve">kao ABC sir ili jednakovrijedan
</t>
    </r>
    <r>
      <rPr>
        <sz val="10"/>
        <color indexed="8"/>
        <rFont val="Times New Roman"/>
        <family val="1"/>
        <charset val="238"/>
      </rPr>
      <t>pakiranje od min. 200 g</t>
    </r>
  </si>
  <si>
    <r>
      <t xml:space="preserve">Sir meki </t>
    </r>
    <r>
      <rPr>
        <i/>
        <sz val="10"/>
        <color indexed="8"/>
        <rFont val="Times New Roman"/>
        <family val="1"/>
        <charset val="238"/>
      </rPr>
      <t xml:space="preserve">kao mozzarela ili jednakovrijedan
</t>
    </r>
    <r>
      <rPr>
        <sz val="10"/>
        <color indexed="8"/>
        <rFont val="Times New Roman"/>
        <family val="1"/>
        <charset val="238"/>
      </rPr>
      <t>pakiranje od min. 125 g</t>
    </r>
  </si>
  <si>
    <r>
      <t xml:space="preserve">Sir meki 45% m.m. </t>
    </r>
    <r>
      <rPr>
        <i/>
        <sz val="10"/>
        <color indexed="8"/>
        <rFont val="Times New Roman"/>
        <family val="1"/>
        <charset val="238"/>
      </rPr>
      <t xml:space="preserve">kao Feta salakis ili jednakovrijedan
</t>
    </r>
    <r>
      <rPr>
        <sz val="10"/>
        <color indexed="8"/>
        <rFont val="Times New Roman"/>
        <family val="1"/>
        <charset val="238"/>
      </rPr>
      <t>pakiranje od min. 250 g</t>
    </r>
  </si>
  <si>
    <t xml:space="preserve">Sir ementaler 45% m.m. 
pakiranje od cca 2,5 kgSir ementaler 45% m.m. </t>
  </si>
  <si>
    <t>Sir ribanac tvrdi
od kravljeg mlijeka, 
25% m.m.,
pakiranje vakumirano od min. 200 g</t>
  </si>
  <si>
    <r>
      <t xml:space="preserve">Sir polutvrdi </t>
    </r>
    <r>
      <rPr>
        <i/>
        <sz val="10"/>
        <color indexed="8"/>
        <rFont val="Times New Roman"/>
        <family val="1"/>
        <charset val="238"/>
      </rPr>
      <t>kao Trapist</t>
    </r>
    <r>
      <rPr>
        <sz val="10"/>
        <color indexed="8"/>
        <rFont val="Times New Roman"/>
        <family val="1"/>
        <charset val="238"/>
      </rPr>
      <t xml:space="preserve"> ili jednakovrijedan
45-60% m.m.
54 - 69 % vode u bez masnoj suhoj tvari sira,
cca 1,8 % soli,
vakumirano pakiranje ¼</t>
    </r>
  </si>
  <si>
    <r>
      <t xml:space="preserve">Sir polutvrdi dimljeni  
</t>
    </r>
    <r>
      <rPr>
        <i/>
        <sz val="10"/>
        <color indexed="8"/>
        <rFont val="Times New Roman"/>
        <family val="1"/>
        <charset val="238"/>
      </rPr>
      <t xml:space="preserve">kao Dimsi ili jednakovrijedanSir polutvrdi dimljeni  </t>
    </r>
  </si>
  <si>
    <t xml:space="preserve">Sir polutvrdi gouda 
min. 48% m.m.Sir polutvrdi gouda </t>
  </si>
  <si>
    <t>Red. br.</t>
  </si>
  <si>
    <t>Instant napitak okus limun
vrećica min. 15 g
pakiranje min. 50/1 vrećica</t>
  </si>
  <si>
    <t>Instant napitak okus naranča
vrećica min. 15 g</t>
  </si>
  <si>
    <t>Kakao prah
pakiranje min. 800 g</t>
  </si>
  <si>
    <t>Instant napitak za kavu okus vanilija
vrećica min. 18,5 g</t>
  </si>
  <si>
    <t>Instant napitak za kavu okus čokolada
vrećica min. 18,5 g</t>
  </si>
  <si>
    <t>Kavovina divka crna kava 
pakiranje min. 250 g</t>
  </si>
  <si>
    <t>Kava mljevena 
pakiranje min. 500 g</t>
  </si>
  <si>
    <t>Kava mljevena vakumirana
pakiranje min. 250 g</t>
  </si>
  <si>
    <r>
      <t xml:space="preserve">Bezalkoholno gazirano piće – okus </t>
    </r>
    <r>
      <rPr>
        <i/>
        <sz val="10"/>
        <color indexed="8"/>
        <rFont val="Times New Roman"/>
        <family val="1"/>
        <charset val="238"/>
      </rPr>
      <t xml:space="preserve">kao Tangerina ili jednakovrijedan
</t>
    </r>
    <r>
      <rPr>
        <sz val="10"/>
        <color indexed="8"/>
        <rFont val="Times New Roman"/>
        <family val="1"/>
        <charset val="238"/>
      </rPr>
      <t>u boci od min. 1,5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</si>
</sst>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sz val="8"/>
      <color rgb="FF000000"/>
      <name val="Tahoma"/>
      <family val="2"/>
      <charset val="238"/>
    </font>
    <font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0.5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1"/>
      <color indexed="8"/>
      <name val="Calibri"/>
      <family val="2"/>
      <charset val="238"/>
    </font>
    <font>
      <sz val="13"/>
      <color indexed="8"/>
      <name val="Cambria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38"/>
    </font>
    <font>
      <b/>
      <sz val="11"/>
      <color indexed="8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94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2" fillId="0" borderId="0" xfId="0" applyFont="1" applyAlignment="1">
      <alignment vertical="top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1" xfId="0" applyFont="1" applyBorder="1"/>
    <xf numFmtId="0" fontId="4" fillId="2" borderId="1" xfId="0" applyFont="1" applyFill="1" applyBorder="1"/>
    <xf numFmtId="0" fontId="8" fillId="0" borderId="0" xfId="1" applyAlignment="1">
      <alignment vertical="center"/>
    </xf>
    <xf numFmtId="4" fontId="10" fillId="0" borderId="8" xfId="1" applyNumberFormat="1" applyFont="1" applyFill="1" applyBorder="1" applyAlignment="1">
      <alignment horizontal="right" vertical="center" wrapText="1"/>
    </xf>
    <xf numFmtId="4" fontId="10" fillId="3" borderId="8" xfId="1" applyNumberFormat="1" applyFont="1" applyFill="1" applyBorder="1" applyAlignment="1">
      <alignment horizontal="right" vertical="center" wrapText="1"/>
    </xf>
    <xf numFmtId="0" fontId="1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4" fontId="10" fillId="3" borderId="8" xfId="1" applyNumberFormat="1" applyFont="1" applyFill="1" applyBorder="1" applyAlignment="1">
      <alignment vertical="center" wrapText="1"/>
    </xf>
    <xf numFmtId="0" fontId="10" fillId="0" borderId="8" xfId="1" applyFont="1" applyBorder="1" applyAlignment="1">
      <alignment horizontal="justify" vertical="center" wrapText="1"/>
    </xf>
    <xf numFmtId="3" fontId="1" fillId="0" borderId="8" xfId="1" applyNumberFormat="1" applyFont="1" applyBorder="1" applyAlignment="1">
      <alignment horizontal="center" vertical="center" wrapText="1"/>
    </xf>
    <xf numFmtId="164" fontId="10" fillId="3" borderId="8" xfId="1" applyNumberFormat="1" applyFont="1" applyFill="1" applyBorder="1" applyAlignment="1">
      <alignment horizontal="left" vertical="center" wrapText="1"/>
    </xf>
    <xf numFmtId="164" fontId="10" fillId="0" borderId="8" xfId="1" applyNumberFormat="1" applyFont="1" applyFill="1" applyBorder="1" applyAlignment="1">
      <alignment horizontal="left" vertical="center" wrapText="1"/>
    </xf>
    <xf numFmtId="0" fontId="13" fillId="0" borderId="0" xfId="2" applyFont="1"/>
    <xf numFmtId="4" fontId="10" fillId="0" borderId="8" xfId="1" applyNumberFormat="1" applyFont="1" applyFill="1" applyBorder="1" applyAlignment="1">
      <alignment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4" fontId="1" fillId="3" borderId="8" xfId="1" applyNumberFormat="1" applyFont="1" applyFill="1" applyBorder="1" applyAlignment="1">
      <alignment horizontal="right" vertical="center" wrapText="1"/>
    </xf>
    <xf numFmtId="3" fontId="10" fillId="0" borderId="8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10" fillId="4" borderId="8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left" vertical="center" wrapText="1"/>
    </xf>
    <xf numFmtId="0" fontId="10" fillId="6" borderId="9" xfId="1" applyFont="1" applyFill="1" applyBorder="1" applyAlignment="1">
      <alignment horizontal="left" vertical="center" wrapText="1"/>
    </xf>
    <xf numFmtId="0" fontId="10" fillId="6" borderId="9" xfId="1" applyFont="1" applyFill="1" applyBorder="1" applyAlignment="1">
      <alignment horizontal="center" vertical="center" wrapText="1"/>
    </xf>
    <xf numFmtId="4" fontId="10" fillId="6" borderId="9" xfId="1" applyNumberFormat="1" applyFont="1" applyFill="1" applyBorder="1" applyAlignment="1">
      <alignment horizontal="right" vertical="center" wrapText="1"/>
    </xf>
    <xf numFmtId="4" fontId="10" fillId="7" borderId="8" xfId="1" applyNumberFormat="1" applyFont="1" applyFill="1" applyBorder="1" applyAlignment="1">
      <alignment horizontal="right" vertical="center" wrapText="1"/>
    </xf>
    <xf numFmtId="0" fontId="10" fillId="6" borderId="8" xfId="1" applyFont="1" applyFill="1" applyBorder="1" applyAlignment="1">
      <alignment horizontal="left" vertical="center" wrapText="1"/>
    </xf>
    <xf numFmtId="0" fontId="10" fillId="6" borderId="13" xfId="1" applyFont="1" applyFill="1" applyBorder="1" applyAlignment="1">
      <alignment horizontal="left" vertical="center" wrapText="1"/>
    </xf>
    <xf numFmtId="0" fontId="10" fillId="6" borderId="12" xfId="1" applyFont="1" applyFill="1" applyBorder="1" applyAlignment="1">
      <alignment horizontal="left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right" vertical="center" wrapText="1"/>
    </xf>
    <xf numFmtId="0" fontId="10" fillId="6" borderId="14" xfId="1" applyFont="1" applyFill="1" applyBorder="1" applyAlignment="1">
      <alignment horizontal="right" vertical="center" wrapText="1"/>
    </xf>
    <xf numFmtId="0" fontId="1" fillId="6" borderId="9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wrapText="1"/>
    </xf>
    <xf numFmtId="0" fontId="1" fillId="6" borderId="12" xfId="1" applyFont="1" applyFill="1" applyBorder="1" applyAlignment="1">
      <alignment horizontal="center" vertical="center" wrapText="1"/>
    </xf>
    <xf numFmtId="4" fontId="10" fillId="6" borderId="12" xfId="1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top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4" fillId="4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0" fontId="15" fillId="5" borderId="8" xfId="1" applyFont="1" applyFill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47625</xdr:rowOff>
        </xdr:from>
        <xdr:to>
          <xdr:col>4</xdr:col>
          <xdr:colOff>238125</xdr:colOff>
          <xdr:row>12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</a:t>
              </a:r>
              <a:endParaRPr lang="hr-H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0</xdr:rowOff>
        </xdr:from>
        <xdr:to>
          <xdr:col>5</xdr:col>
          <xdr:colOff>219075</xdr:colOff>
          <xdr:row>12</xdr:row>
          <xdr:rowOff>342900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  <a:endParaRPr lang="hr-HR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view="pageLayout" zoomScaleNormal="100" workbookViewId="0">
      <selection activeCell="B5" sqref="B5"/>
    </sheetView>
  </sheetViews>
  <sheetFormatPr defaultRowHeight="14.25" x14ac:dyDescent="0.2"/>
  <cols>
    <col min="1" max="1" width="4.140625" style="2" customWidth="1"/>
    <col min="2" max="2" width="25" style="2" customWidth="1"/>
    <col min="3" max="3" width="10.140625" style="2" customWidth="1"/>
    <col min="4" max="4" width="9.140625" style="2"/>
    <col min="5" max="6" width="9.140625" style="2" customWidth="1"/>
    <col min="7" max="16384" width="9.140625" style="2"/>
  </cols>
  <sheetData>
    <row r="1" spans="1:9" ht="33.75" customHeight="1" x14ac:dyDescent="0.2">
      <c r="A1" s="81" t="s">
        <v>129</v>
      </c>
      <c r="B1" s="82"/>
      <c r="C1" s="82"/>
      <c r="D1" s="82"/>
      <c r="E1" s="82"/>
      <c r="F1" s="82"/>
      <c r="G1" s="82"/>
      <c r="H1" s="82"/>
      <c r="I1" s="1"/>
    </row>
    <row r="2" spans="1:9" ht="15.75" customHeight="1" x14ac:dyDescent="0.2">
      <c r="A2" s="3"/>
      <c r="B2" s="4" t="s">
        <v>130</v>
      </c>
      <c r="C2" s="83" t="s">
        <v>131</v>
      </c>
      <c r="D2" s="83"/>
      <c r="E2" s="83"/>
      <c r="F2" s="83"/>
      <c r="G2" s="83"/>
      <c r="H2" s="83"/>
      <c r="I2" s="1"/>
    </row>
    <row r="3" spans="1:9" ht="15.75" customHeight="1" x14ac:dyDescent="0.2">
      <c r="A3" s="3"/>
      <c r="B3" s="4" t="s">
        <v>132</v>
      </c>
      <c r="C3" s="83" t="s">
        <v>133</v>
      </c>
      <c r="D3" s="83"/>
      <c r="E3" s="83"/>
      <c r="F3" s="83"/>
      <c r="G3" s="83"/>
      <c r="H3" s="83"/>
      <c r="I3" s="1"/>
    </row>
    <row r="4" spans="1:9" ht="30" customHeight="1" x14ac:dyDescent="0.2">
      <c r="B4" s="6" t="s">
        <v>134</v>
      </c>
      <c r="C4" s="84" t="s">
        <v>182</v>
      </c>
      <c r="D4" s="84"/>
      <c r="E4" s="84"/>
      <c r="F4" s="84"/>
      <c r="G4" s="84"/>
      <c r="H4" s="84"/>
    </row>
    <row r="5" spans="1:9" x14ac:dyDescent="0.2">
      <c r="B5" s="7" t="s">
        <v>135</v>
      </c>
      <c r="C5" s="85" t="s">
        <v>176</v>
      </c>
      <c r="D5" s="85"/>
      <c r="E5" s="85"/>
      <c r="F5" s="85"/>
      <c r="G5" s="85"/>
      <c r="H5" s="85"/>
    </row>
    <row r="6" spans="1:9" x14ac:dyDescent="0.2">
      <c r="B6" s="7"/>
      <c r="C6" s="8"/>
      <c r="D6" s="8"/>
      <c r="E6" s="8"/>
      <c r="F6" s="8"/>
      <c r="G6" s="8"/>
      <c r="H6" s="8"/>
    </row>
    <row r="7" spans="1:9" x14ac:dyDescent="0.2">
      <c r="A7" s="9" t="s">
        <v>136</v>
      </c>
      <c r="B7" s="10" t="s">
        <v>137</v>
      </c>
      <c r="C7" s="8"/>
      <c r="D7" s="8"/>
      <c r="E7" s="8"/>
      <c r="F7" s="8"/>
      <c r="G7" s="8"/>
      <c r="H7" s="8"/>
    </row>
    <row r="8" spans="1:9" ht="27" customHeight="1" x14ac:dyDescent="0.2">
      <c r="B8" s="7" t="s">
        <v>138</v>
      </c>
      <c r="C8" s="77"/>
      <c r="D8" s="77"/>
      <c r="E8" s="77"/>
      <c r="F8" s="77"/>
      <c r="G8" s="77"/>
      <c r="H8" s="77"/>
    </row>
    <row r="9" spans="1:9" customFormat="1" ht="28.5" customHeight="1" x14ac:dyDescent="0.25">
      <c r="B9" s="7" t="s">
        <v>139</v>
      </c>
      <c r="C9" s="76"/>
      <c r="D9" s="76"/>
      <c r="E9" s="76"/>
      <c r="F9" s="76"/>
      <c r="G9" s="76"/>
      <c r="H9" s="76"/>
    </row>
    <row r="10" spans="1:9" ht="30.75" customHeight="1" x14ac:dyDescent="0.2">
      <c r="B10" s="7" t="s">
        <v>140</v>
      </c>
      <c r="C10" s="77"/>
      <c r="D10" s="77"/>
      <c r="E10" s="77"/>
      <c r="F10" s="77"/>
      <c r="G10" s="77"/>
      <c r="H10" s="77"/>
    </row>
    <row r="11" spans="1:9" ht="30" customHeight="1" x14ac:dyDescent="0.2">
      <c r="B11" s="7" t="s">
        <v>141</v>
      </c>
      <c r="C11" s="78"/>
      <c r="D11" s="79"/>
      <c r="E11" s="79"/>
      <c r="F11" s="79"/>
      <c r="G11" s="79"/>
      <c r="H11" s="80"/>
    </row>
    <row r="12" spans="1:9" ht="31.5" customHeight="1" x14ac:dyDescent="0.2">
      <c r="B12" s="7" t="s">
        <v>142</v>
      </c>
      <c r="C12" s="78"/>
      <c r="D12" s="79"/>
      <c r="E12" s="79"/>
      <c r="F12" s="79"/>
      <c r="G12" s="79"/>
      <c r="H12" s="80"/>
    </row>
    <row r="13" spans="1:9" ht="27.75" customHeight="1" x14ac:dyDescent="0.2">
      <c r="B13" s="6" t="s">
        <v>143</v>
      </c>
    </row>
    <row r="15" spans="1:9" x14ac:dyDescent="0.2">
      <c r="A15" s="9" t="s">
        <v>144</v>
      </c>
      <c r="B15" s="9" t="s">
        <v>145</v>
      </c>
    </row>
    <row r="16" spans="1:9" x14ac:dyDescent="0.2">
      <c r="B16" s="59" t="s">
        <v>146</v>
      </c>
      <c r="C16" s="59"/>
      <c r="D16" s="72"/>
      <c r="E16" s="72"/>
      <c r="F16" s="72"/>
      <c r="G16" s="72"/>
      <c r="H16" s="72"/>
    </row>
    <row r="17" spans="1:8" x14ac:dyDescent="0.2">
      <c r="B17" s="2" t="s">
        <v>147</v>
      </c>
      <c r="D17" s="72"/>
      <c r="E17" s="72"/>
      <c r="F17" s="72"/>
      <c r="G17" s="72"/>
      <c r="H17" s="72"/>
    </row>
    <row r="18" spans="1:8" x14ac:dyDescent="0.2">
      <c r="B18" s="2" t="s">
        <v>148</v>
      </c>
      <c r="D18" s="73"/>
      <c r="E18" s="74"/>
      <c r="F18" s="74"/>
      <c r="G18" s="74"/>
      <c r="H18" s="75"/>
    </row>
    <row r="19" spans="1:8" x14ac:dyDescent="0.2">
      <c r="B19" s="2" t="s">
        <v>149</v>
      </c>
      <c r="D19" s="72"/>
      <c r="E19" s="72"/>
      <c r="F19" s="72"/>
      <c r="G19" s="72"/>
      <c r="H19" s="72"/>
    </row>
    <row r="21" spans="1:8" x14ac:dyDescent="0.2">
      <c r="A21" s="9" t="s">
        <v>150</v>
      </c>
      <c r="B21" s="9" t="s">
        <v>151</v>
      </c>
      <c r="D21" s="64"/>
      <c r="E21" s="64"/>
      <c r="F21" s="64"/>
      <c r="G21" s="64"/>
      <c r="H21" s="64"/>
    </row>
    <row r="22" spans="1:8" x14ac:dyDescent="0.2">
      <c r="A22" s="9"/>
      <c r="B22" s="2" t="s">
        <v>152</v>
      </c>
      <c r="D22" s="64"/>
      <c r="E22" s="64"/>
      <c r="F22" s="64"/>
      <c r="G22" s="64"/>
      <c r="H22" s="64"/>
    </row>
    <row r="23" spans="1:8" x14ac:dyDescent="0.2">
      <c r="A23" s="9"/>
      <c r="B23" s="2" t="s">
        <v>153</v>
      </c>
    </row>
    <row r="24" spans="1:8" x14ac:dyDescent="0.2">
      <c r="A24" s="9"/>
      <c r="B24" s="9"/>
    </row>
    <row r="25" spans="1:8" x14ac:dyDescent="0.2">
      <c r="A25" s="9" t="s">
        <v>154</v>
      </c>
      <c r="B25" s="9" t="s">
        <v>155</v>
      </c>
    </row>
    <row r="26" spans="1:8" x14ac:dyDescent="0.2">
      <c r="B26" s="59" t="s">
        <v>156</v>
      </c>
      <c r="C26" s="59"/>
      <c r="D26" s="59"/>
      <c r="E26" s="61">
        <f>SUM(TROSKOVNIK!C11)</f>
        <v>0</v>
      </c>
      <c r="F26" s="62"/>
      <c r="G26" s="62"/>
      <c r="H26" s="63"/>
    </row>
    <row r="27" spans="1:8" x14ac:dyDescent="0.2">
      <c r="B27" s="59" t="s">
        <v>157</v>
      </c>
      <c r="C27" s="59"/>
      <c r="D27" s="59"/>
      <c r="E27" s="61">
        <f>E26*25%</f>
        <v>0</v>
      </c>
      <c r="F27" s="62"/>
      <c r="G27" s="62"/>
      <c r="H27" s="63"/>
    </row>
    <row r="28" spans="1:8" x14ac:dyDescent="0.2">
      <c r="B28" s="59" t="s">
        <v>158</v>
      </c>
      <c r="C28" s="59"/>
      <c r="D28" s="59"/>
      <c r="E28" s="61">
        <f>E26+E27</f>
        <v>0</v>
      </c>
      <c r="F28" s="62"/>
      <c r="G28" s="62"/>
      <c r="H28" s="63"/>
    </row>
    <row r="30" spans="1:8" x14ac:dyDescent="0.2">
      <c r="B30" s="2" t="s">
        <v>159</v>
      </c>
      <c r="E30" s="67" t="s">
        <v>160</v>
      </c>
      <c r="F30" s="68"/>
      <c r="G30" s="68"/>
      <c r="H30" s="69"/>
    </row>
    <row r="33" spans="1:8" x14ac:dyDescent="0.2">
      <c r="B33" s="2" t="s">
        <v>161</v>
      </c>
      <c r="C33" s="64"/>
      <c r="D33" s="64"/>
      <c r="E33" s="64"/>
      <c r="F33" s="64"/>
      <c r="G33" s="64"/>
      <c r="H33" s="64"/>
    </row>
    <row r="34" spans="1:8" x14ac:dyDescent="0.2">
      <c r="C34" s="11"/>
      <c r="D34" s="11"/>
      <c r="E34" s="11"/>
      <c r="F34" s="11"/>
      <c r="G34" s="11"/>
      <c r="H34" s="11"/>
    </row>
    <row r="35" spans="1:8" x14ac:dyDescent="0.2">
      <c r="C35" s="11"/>
      <c r="D35" s="11"/>
      <c r="E35" s="11"/>
      <c r="F35" s="11"/>
      <c r="G35" s="11"/>
      <c r="H35" s="11"/>
    </row>
    <row r="36" spans="1:8" x14ac:dyDescent="0.2">
      <c r="D36" s="65" t="s">
        <v>162</v>
      </c>
      <c r="E36" s="65"/>
      <c r="F36" s="65"/>
      <c r="G36" s="65"/>
      <c r="H36" s="65"/>
    </row>
    <row r="38" spans="1:8" x14ac:dyDescent="0.2">
      <c r="D38" s="57"/>
      <c r="E38" s="57"/>
      <c r="F38" s="57"/>
      <c r="G38" s="57"/>
      <c r="H38" s="57"/>
    </row>
    <row r="39" spans="1:8" x14ac:dyDescent="0.2">
      <c r="D39" s="66" t="s">
        <v>163</v>
      </c>
      <c r="E39" s="66"/>
      <c r="F39" s="66"/>
      <c r="G39" s="66"/>
      <c r="H39" s="66"/>
    </row>
    <row r="40" spans="1:8" x14ac:dyDescent="0.2">
      <c r="C40" s="12"/>
      <c r="E40" s="13"/>
    </row>
    <row r="41" spans="1:8" x14ac:dyDescent="0.2">
      <c r="D41" s="57"/>
      <c r="E41" s="57"/>
      <c r="F41" s="57"/>
      <c r="G41" s="57"/>
      <c r="H41" s="57"/>
    </row>
    <row r="42" spans="1:8" ht="31.5" customHeight="1" x14ac:dyDescent="0.2">
      <c r="D42" s="58" t="s">
        <v>164</v>
      </c>
      <c r="E42" s="58"/>
      <c r="F42" s="58"/>
      <c r="G42" s="58"/>
      <c r="H42" s="58"/>
    </row>
    <row r="43" spans="1:8" ht="28.5" customHeight="1" x14ac:dyDescent="0.2">
      <c r="A43" s="14" t="s">
        <v>165</v>
      </c>
      <c r="B43" s="71" t="s">
        <v>166</v>
      </c>
      <c r="C43" s="71"/>
      <c r="D43" s="71"/>
      <c r="E43" s="71"/>
      <c r="F43" s="71"/>
      <c r="G43" s="71"/>
      <c r="H43" s="71"/>
    </row>
    <row r="45" spans="1:8" x14ac:dyDescent="0.2">
      <c r="A45" s="2" t="s">
        <v>167</v>
      </c>
      <c r="B45" s="2" t="s">
        <v>168</v>
      </c>
    </row>
    <row r="46" spans="1:8" x14ac:dyDescent="0.2">
      <c r="B46" s="2" t="s">
        <v>139</v>
      </c>
      <c r="C46" s="67"/>
      <c r="D46" s="68"/>
      <c r="E46" s="68"/>
      <c r="F46" s="68"/>
      <c r="G46" s="68"/>
      <c r="H46" s="69"/>
    </row>
    <row r="47" spans="1:8" x14ac:dyDescent="0.2">
      <c r="B47" s="2" t="s">
        <v>140</v>
      </c>
      <c r="C47" s="67"/>
      <c r="D47" s="68"/>
      <c r="E47" s="68"/>
      <c r="F47" s="68"/>
      <c r="G47" s="68"/>
      <c r="H47" s="69"/>
    </row>
    <row r="48" spans="1:8" x14ac:dyDescent="0.2">
      <c r="B48" s="2" t="s">
        <v>169</v>
      </c>
      <c r="C48" s="67"/>
      <c r="D48" s="68"/>
      <c r="E48" s="68"/>
      <c r="F48" s="68"/>
      <c r="G48" s="68"/>
      <c r="H48" s="69"/>
    </row>
    <row r="49" spans="1:8" x14ac:dyDescent="0.2">
      <c r="B49" s="2" t="s">
        <v>170</v>
      </c>
      <c r="C49" s="67"/>
      <c r="D49" s="68"/>
      <c r="E49" s="68"/>
      <c r="F49" s="68"/>
      <c r="G49" s="68"/>
      <c r="H49" s="69"/>
    </row>
    <row r="51" spans="1:8" ht="28.5" customHeight="1" x14ac:dyDescent="0.2">
      <c r="B51" s="70" t="s">
        <v>171</v>
      </c>
      <c r="C51" s="70"/>
      <c r="D51" s="70"/>
      <c r="E51" s="15"/>
      <c r="F51" s="16"/>
      <c r="G51" s="16"/>
      <c r="H51" s="17"/>
    </row>
    <row r="52" spans="1:8" x14ac:dyDescent="0.2">
      <c r="B52" s="59" t="s">
        <v>172</v>
      </c>
      <c r="C52" s="59"/>
      <c r="D52" s="59"/>
      <c r="E52" s="61"/>
      <c r="F52" s="62"/>
      <c r="G52" s="62"/>
      <c r="H52" s="63"/>
    </row>
    <row r="53" spans="1:8" x14ac:dyDescent="0.2">
      <c r="B53" s="59" t="s">
        <v>173</v>
      </c>
      <c r="C53" s="59"/>
      <c r="D53" s="60"/>
      <c r="E53" s="61"/>
      <c r="F53" s="62"/>
      <c r="G53" s="62"/>
      <c r="H53" s="63"/>
    </row>
    <row r="55" spans="1:8" x14ac:dyDescent="0.2">
      <c r="A55" s="2" t="s">
        <v>174</v>
      </c>
      <c r="B55" s="2" t="s">
        <v>168</v>
      </c>
    </row>
    <row r="56" spans="1:8" x14ac:dyDescent="0.2">
      <c r="B56" s="2" t="s">
        <v>139</v>
      </c>
      <c r="C56" s="67"/>
      <c r="D56" s="68"/>
      <c r="E56" s="68"/>
      <c r="F56" s="68"/>
      <c r="G56" s="68"/>
      <c r="H56" s="69"/>
    </row>
    <row r="57" spans="1:8" x14ac:dyDescent="0.2">
      <c r="B57" s="2" t="s">
        <v>140</v>
      </c>
      <c r="C57" s="67"/>
      <c r="D57" s="68"/>
      <c r="E57" s="68"/>
      <c r="F57" s="68"/>
      <c r="G57" s="68"/>
      <c r="H57" s="69"/>
    </row>
    <row r="58" spans="1:8" x14ac:dyDescent="0.2">
      <c r="B58" s="2" t="s">
        <v>169</v>
      </c>
      <c r="C58" s="67"/>
      <c r="D58" s="68"/>
      <c r="E58" s="68"/>
      <c r="F58" s="68"/>
      <c r="G58" s="68"/>
      <c r="H58" s="69"/>
    </row>
    <row r="59" spans="1:8" x14ac:dyDescent="0.2">
      <c r="B59" s="2" t="s">
        <v>170</v>
      </c>
      <c r="C59" s="67"/>
      <c r="D59" s="68"/>
      <c r="E59" s="68"/>
      <c r="F59" s="68"/>
      <c r="G59" s="68"/>
      <c r="H59" s="69"/>
    </row>
    <row r="61" spans="1:8" ht="28.5" customHeight="1" x14ac:dyDescent="0.2">
      <c r="B61" s="70" t="s">
        <v>171</v>
      </c>
      <c r="C61" s="70"/>
      <c r="D61" s="70"/>
      <c r="E61" s="15"/>
      <c r="F61" s="16"/>
      <c r="G61" s="16"/>
      <c r="H61" s="17"/>
    </row>
    <row r="62" spans="1:8" x14ac:dyDescent="0.2">
      <c r="B62" s="59" t="s">
        <v>172</v>
      </c>
      <c r="C62" s="59"/>
      <c r="D62" s="59"/>
      <c r="E62" s="61"/>
      <c r="F62" s="62"/>
      <c r="G62" s="62"/>
      <c r="H62" s="63"/>
    </row>
    <row r="63" spans="1:8" x14ac:dyDescent="0.2">
      <c r="B63" s="59" t="s">
        <v>173</v>
      </c>
      <c r="C63" s="59"/>
      <c r="D63" s="60"/>
      <c r="E63" s="61"/>
      <c r="F63" s="62"/>
      <c r="G63" s="62"/>
      <c r="H63" s="63"/>
    </row>
    <row r="65" spans="1:8" x14ac:dyDescent="0.2">
      <c r="A65" s="2" t="s">
        <v>175</v>
      </c>
      <c r="B65" s="2" t="s">
        <v>168</v>
      </c>
    </row>
    <row r="66" spans="1:8" x14ac:dyDescent="0.2">
      <c r="B66" s="2" t="s">
        <v>139</v>
      </c>
      <c r="C66" s="67"/>
      <c r="D66" s="68"/>
      <c r="E66" s="68"/>
      <c r="F66" s="68"/>
      <c r="G66" s="68"/>
      <c r="H66" s="69"/>
    </row>
    <row r="67" spans="1:8" x14ac:dyDescent="0.2">
      <c r="B67" s="2" t="s">
        <v>140</v>
      </c>
      <c r="C67" s="67"/>
      <c r="D67" s="68"/>
      <c r="E67" s="68"/>
      <c r="F67" s="68"/>
      <c r="G67" s="68"/>
      <c r="H67" s="69"/>
    </row>
    <row r="68" spans="1:8" x14ac:dyDescent="0.2">
      <c r="B68" s="2" t="s">
        <v>169</v>
      </c>
      <c r="C68" s="67"/>
      <c r="D68" s="68"/>
      <c r="E68" s="68"/>
      <c r="F68" s="68"/>
      <c r="G68" s="68"/>
      <c r="H68" s="69"/>
    </row>
    <row r="69" spans="1:8" x14ac:dyDescent="0.2">
      <c r="B69" s="2" t="s">
        <v>170</v>
      </c>
      <c r="C69" s="67"/>
      <c r="D69" s="68"/>
      <c r="E69" s="68"/>
      <c r="F69" s="68"/>
      <c r="G69" s="68"/>
      <c r="H69" s="69"/>
    </row>
    <row r="71" spans="1:8" ht="28.5" customHeight="1" x14ac:dyDescent="0.2">
      <c r="B71" s="70" t="s">
        <v>171</v>
      </c>
      <c r="C71" s="70"/>
      <c r="D71" s="70"/>
      <c r="E71" s="15"/>
      <c r="F71" s="16"/>
      <c r="G71" s="16"/>
      <c r="H71" s="17"/>
    </row>
    <row r="72" spans="1:8" x14ac:dyDescent="0.2">
      <c r="B72" s="59" t="s">
        <v>172</v>
      </c>
      <c r="C72" s="59"/>
      <c r="D72" s="59"/>
      <c r="E72" s="61"/>
      <c r="F72" s="62"/>
      <c r="G72" s="62"/>
      <c r="H72" s="63"/>
    </row>
    <row r="73" spans="1:8" x14ac:dyDescent="0.2">
      <c r="B73" s="59" t="s">
        <v>173</v>
      </c>
      <c r="C73" s="59"/>
      <c r="D73" s="60"/>
      <c r="E73" s="61"/>
      <c r="F73" s="62"/>
      <c r="G73" s="62"/>
      <c r="H73" s="63"/>
    </row>
    <row r="75" spans="1:8" x14ac:dyDescent="0.2">
      <c r="C75" s="11"/>
      <c r="D75" s="11"/>
      <c r="E75" s="11"/>
      <c r="F75" s="11"/>
      <c r="G75" s="11"/>
      <c r="H75" s="11"/>
    </row>
    <row r="76" spans="1:8" x14ac:dyDescent="0.2">
      <c r="B76" s="2" t="s">
        <v>161</v>
      </c>
      <c r="C76" s="64"/>
      <c r="D76" s="64"/>
      <c r="E76" s="64"/>
      <c r="F76" s="64"/>
      <c r="G76" s="64"/>
      <c r="H76" s="64"/>
    </row>
    <row r="77" spans="1:8" x14ac:dyDescent="0.2">
      <c r="C77" s="11"/>
      <c r="D77" s="11"/>
      <c r="E77" s="11"/>
      <c r="F77" s="11"/>
      <c r="G77" s="11"/>
      <c r="H77" s="11"/>
    </row>
    <row r="78" spans="1:8" x14ac:dyDescent="0.2">
      <c r="D78" s="65" t="s">
        <v>162</v>
      </c>
      <c r="E78" s="65"/>
      <c r="F78" s="65"/>
      <c r="G78" s="65"/>
      <c r="H78" s="65"/>
    </row>
    <row r="80" spans="1:8" x14ac:dyDescent="0.2">
      <c r="D80" s="57"/>
      <c r="E80" s="57"/>
      <c r="F80" s="57"/>
      <c r="G80" s="57"/>
      <c r="H80" s="57"/>
    </row>
    <row r="81" spans="3:8" x14ac:dyDescent="0.2">
      <c r="D81" s="66" t="s">
        <v>163</v>
      </c>
      <c r="E81" s="66"/>
      <c r="F81" s="66"/>
      <c r="G81" s="66"/>
      <c r="H81" s="66"/>
    </row>
    <row r="82" spans="3:8" x14ac:dyDescent="0.2">
      <c r="C82" s="12"/>
    </row>
    <row r="83" spans="3:8" x14ac:dyDescent="0.2">
      <c r="D83" s="57"/>
      <c r="E83" s="57"/>
      <c r="F83" s="57"/>
      <c r="G83" s="57"/>
      <c r="H83" s="57"/>
    </row>
    <row r="84" spans="3:8" ht="31.5" customHeight="1" x14ac:dyDescent="0.2">
      <c r="D84" s="58" t="s">
        <v>164</v>
      </c>
      <c r="E84" s="58"/>
      <c r="F84" s="58"/>
      <c r="G84" s="58"/>
      <c r="H84" s="58"/>
    </row>
  </sheetData>
  <mergeCells count="64">
    <mergeCell ref="C8:H8"/>
    <mergeCell ref="A1:H1"/>
    <mergeCell ref="C2:H2"/>
    <mergeCell ref="C3:H3"/>
    <mergeCell ref="C4:H4"/>
    <mergeCell ref="C5:H5"/>
    <mergeCell ref="C9:H9"/>
    <mergeCell ref="C10:H10"/>
    <mergeCell ref="C11:H11"/>
    <mergeCell ref="C12:H12"/>
    <mergeCell ref="B16:C16"/>
    <mergeCell ref="D16:H16"/>
    <mergeCell ref="C33:H33"/>
    <mergeCell ref="D17:H17"/>
    <mergeCell ref="D18:H18"/>
    <mergeCell ref="D19:H19"/>
    <mergeCell ref="D21:H21"/>
    <mergeCell ref="D22:H22"/>
    <mergeCell ref="B26:D26"/>
    <mergeCell ref="E26:H26"/>
    <mergeCell ref="B27:D27"/>
    <mergeCell ref="E27:H27"/>
    <mergeCell ref="B28:D28"/>
    <mergeCell ref="E28:H28"/>
    <mergeCell ref="E30:H30"/>
    <mergeCell ref="B52:D52"/>
    <mergeCell ref="E52:H52"/>
    <mergeCell ref="D36:H36"/>
    <mergeCell ref="D38:H38"/>
    <mergeCell ref="D39:H39"/>
    <mergeCell ref="D41:H41"/>
    <mergeCell ref="D42:H42"/>
    <mergeCell ref="B43:H43"/>
    <mergeCell ref="C46:H46"/>
    <mergeCell ref="C47:H47"/>
    <mergeCell ref="C48:H48"/>
    <mergeCell ref="C49:H49"/>
    <mergeCell ref="B51:D51"/>
    <mergeCell ref="C66:H66"/>
    <mergeCell ref="B53:D53"/>
    <mergeCell ref="E53:H53"/>
    <mergeCell ref="C56:H56"/>
    <mergeCell ref="C57:H57"/>
    <mergeCell ref="C58:H58"/>
    <mergeCell ref="C59:H59"/>
    <mergeCell ref="B61:D61"/>
    <mergeCell ref="B62:D62"/>
    <mergeCell ref="E62:H62"/>
    <mergeCell ref="B63:D63"/>
    <mergeCell ref="E63:H63"/>
    <mergeCell ref="C67:H67"/>
    <mergeCell ref="C68:H68"/>
    <mergeCell ref="C69:H69"/>
    <mergeCell ref="B71:D71"/>
    <mergeCell ref="B72:D72"/>
    <mergeCell ref="E72:H72"/>
    <mergeCell ref="D83:H83"/>
    <mergeCell ref="D84:H84"/>
    <mergeCell ref="B73:D73"/>
    <mergeCell ref="E73:H73"/>
    <mergeCell ref="C76:H76"/>
    <mergeCell ref="D78:H78"/>
    <mergeCell ref="D80:H80"/>
    <mergeCell ref="D81:H81"/>
  </mergeCells>
  <pageMargins left="0.7" right="0.7" top="0.80208333333333337" bottom="0.75" header="0.3" footer="0.3"/>
  <pageSetup paperSize="9" orientation="portrait" r:id="rId1"/>
  <headerFooter>
    <oddHeader>&amp;C&amp;"+,Bold"&amp;14&amp;KC00000SVEUČILIŠTE U DUBROVNIKU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47625</xdr:rowOff>
                  </from>
                  <to>
                    <xdr:col>4</xdr:col>
                    <xdr:colOff>238125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0</xdr:rowOff>
                  </from>
                  <to>
                    <xdr:col>5</xdr:col>
                    <xdr:colOff>219075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selection activeCell="B27" sqref="B27"/>
    </sheetView>
  </sheetViews>
  <sheetFormatPr defaultRowHeight="14.25" x14ac:dyDescent="0.2"/>
  <cols>
    <col min="1" max="1" width="3" style="2" customWidth="1"/>
    <col min="2" max="2" width="43.85546875" style="2" customWidth="1"/>
    <col min="3" max="16384" width="9.140625" style="2"/>
  </cols>
  <sheetData>
    <row r="1" spans="1:9" ht="33.75" customHeight="1" x14ac:dyDescent="0.2">
      <c r="A1" s="81" t="s">
        <v>177</v>
      </c>
      <c r="B1" s="82"/>
      <c r="C1" s="82"/>
      <c r="D1" s="82"/>
      <c r="E1" s="82"/>
      <c r="F1" s="82"/>
      <c r="G1" s="82"/>
      <c r="H1" s="82"/>
      <c r="I1" s="1"/>
    </row>
    <row r="2" spans="1:9" ht="15.75" customHeight="1" x14ac:dyDescent="0.2">
      <c r="A2" s="3"/>
      <c r="B2" s="5" t="s">
        <v>130</v>
      </c>
      <c r="C2" s="83" t="s">
        <v>131</v>
      </c>
      <c r="D2" s="83"/>
      <c r="E2" s="83"/>
      <c r="F2" s="83"/>
      <c r="G2" s="83"/>
      <c r="H2" s="83"/>
      <c r="I2" s="1"/>
    </row>
    <row r="3" spans="1:9" ht="15.75" customHeight="1" x14ac:dyDescent="0.2">
      <c r="A3" s="3"/>
      <c r="B3" s="5" t="s">
        <v>132</v>
      </c>
      <c r="C3" s="83" t="s">
        <v>133</v>
      </c>
      <c r="D3" s="83"/>
      <c r="E3" s="83"/>
      <c r="F3" s="83"/>
      <c r="G3" s="83"/>
      <c r="H3" s="83"/>
      <c r="I3" s="1"/>
    </row>
    <row r="4" spans="1:9" ht="30" customHeight="1" x14ac:dyDescent="0.2">
      <c r="B4" s="6" t="s">
        <v>134</v>
      </c>
      <c r="C4" s="84" t="s">
        <v>182</v>
      </c>
      <c r="D4" s="84"/>
      <c r="E4" s="84"/>
      <c r="F4" s="84"/>
      <c r="G4" s="84"/>
      <c r="H4" s="84"/>
    </row>
    <row r="5" spans="1:9" x14ac:dyDescent="0.2">
      <c r="B5" s="7" t="s">
        <v>135</v>
      </c>
      <c r="C5" s="85" t="s">
        <v>176</v>
      </c>
      <c r="D5" s="85"/>
      <c r="E5" s="85"/>
      <c r="F5" s="85"/>
      <c r="G5" s="85"/>
      <c r="H5" s="85"/>
    </row>
    <row r="8" spans="1:9" x14ac:dyDescent="0.2">
      <c r="B8" s="18" t="s">
        <v>178</v>
      </c>
      <c r="C8" s="86">
        <f>SUM('1'!I161:J161)</f>
        <v>0</v>
      </c>
      <c r="D8" s="87"/>
      <c r="E8" s="87"/>
      <c r="F8" s="87"/>
      <c r="G8" s="87"/>
      <c r="H8" s="87"/>
    </row>
    <row r="9" spans="1:9" x14ac:dyDescent="0.2">
      <c r="B9" s="18" t="s">
        <v>179</v>
      </c>
      <c r="C9" s="86">
        <f>SUM('2'!I53:J53)</f>
        <v>0</v>
      </c>
      <c r="D9" s="87"/>
      <c r="E9" s="87"/>
      <c r="F9" s="87"/>
      <c r="G9" s="87"/>
      <c r="H9" s="87"/>
    </row>
    <row r="10" spans="1:9" x14ac:dyDescent="0.2">
      <c r="B10" s="18" t="s">
        <v>180</v>
      </c>
      <c r="C10" s="86">
        <f>SUM('3'!I15:J15)</f>
        <v>0</v>
      </c>
      <c r="D10" s="87"/>
      <c r="E10" s="87"/>
      <c r="F10" s="87"/>
      <c r="G10" s="87"/>
      <c r="H10" s="87"/>
    </row>
    <row r="11" spans="1:9" x14ac:dyDescent="0.2">
      <c r="B11" s="19" t="s">
        <v>181</v>
      </c>
      <c r="C11" s="88">
        <f>SUM(C8:H10)</f>
        <v>0</v>
      </c>
      <c r="D11" s="89"/>
      <c r="E11" s="89"/>
      <c r="F11" s="89"/>
      <c r="G11" s="89"/>
      <c r="H11" s="89"/>
    </row>
  </sheetData>
  <mergeCells count="9">
    <mergeCell ref="C9:H9"/>
    <mergeCell ref="C10:H10"/>
    <mergeCell ref="C11:H11"/>
    <mergeCell ref="A1:H1"/>
    <mergeCell ref="C2:H2"/>
    <mergeCell ref="C3:H3"/>
    <mergeCell ref="C4:H4"/>
    <mergeCell ref="C5:H5"/>
    <mergeCell ref="C8:H8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"/>
  <sheetViews>
    <sheetView zoomScaleNormal="100" workbookViewId="0">
      <pane ySplit="2" topLeftCell="A3" activePane="bottomLeft" state="frozen"/>
      <selection pane="bottomLeft" activeCell="D153" sqref="D153"/>
    </sheetView>
  </sheetViews>
  <sheetFormatPr defaultColWidth="8.7109375" defaultRowHeight="15" x14ac:dyDescent="0.25"/>
  <cols>
    <col min="1" max="1" width="8.7109375" style="20"/>
    <col min="2" max="2" width="42.140625" style="20" customWidth="1"/>
    <col min="3" max="3" width="24.42578125" style="20" customWidth="1"/>
    <col min="4" max="4" width="34.7109375" style="20" customWidth="1"/>
    <col min="5" max="5" width="18.5703125" style="20" customWidth="1"/>
    <col min="6" max="6" width="15.5703125" style="20" customWidth="1"/>
    <col min="7" max="8" width="8.7109375" style="20"/>
    <col min="9" max="9" width="17.5703125" style="20" customWidth="1"/>
    <col min="10" max="10" width="19.28515625" style="20" customWidth="1"/>
    <col min="11" max="16384" width="8.7109375" style="20"/>
  </cols>
  <sheetData>
    <row r="1" spans="1:10" ht="12.75" customHeight="1" x14ac:dyDescent="0.25">
      <c r="A1" s="90" t="s">
        <v>284</v>
      </c>
      <c r="B1" s="90" t="s">
        <v>0</v>
      </c>
      <c r="C1" s="93" t="s">
        <v>1</v>
      </c>
      <c r="D1" s="93"/>
      <c r="E1" s="93"/>
      <c r="F1" s="93"/>
      <c r="G1" s="90" t="s">
        <v>2</v>
      </c>
      <c r="H1" s="90" t="s">
        <v>3</v>
      </c>
      <c r="I1" s="90" t="s">
        <v>33</v>
      </c>
      <c r="J1" s="90" t="s">
        <v>34</v>
      </c>
    </row>
    <row r="2" spans="1:10" x14ac:dyDescent="0.25">
      <c r="A2" s="90"/>
      <c r="B2" s="90"/>
      <c r="C2" s="40" t="s">
        <v>122</v>
      </c>
      <c r="D2" s="40" t="s">
        <v>123</v>
      </c>
      <c r="E2" s="40" t="s">
        <v>124</v>
      </c>
      <c r="F2" s="40" t="s">
        <v>125</v>
      </c>
      <c r="G2" s="90"/>
      <c r="H2" s="90"/>
      <c r="I2" s="90"/>
      <c r="J2" s="90"/>
    </row>
    <row r="3" spans="1:10" x14ac:dyDescent="0.25">
      <c r="A3" s="47"/>
      <c r="B3" s="48" t="s">
        <v>4</v>
      </c>
      <c r="C3" s="49"/>
      <c r="D3" s="49"/>
      <c r="E3" s="49"/>
      <c r="F3" s="49"/>
      <c r="G3" s="50"/>
      <c r="H3" s="50"/>
      <c r="I3" s="51"/>
      <c r="J3" s="52"/>
    </row>
    <row r="4" spans="1:10" ht="25.5" x14ac:dyDescent="0.25">
      <c r="A4" s="24">
        <v>1</v>
      </c>
      <c r="B4" s="27" t="s">
        <v>283</v>
      </c>
      <c r="C4" s="25"/>
      <c r="D4" s="25"/>
      <c r="E4" s="25"/>
      <c r="F4" s="25"/>
      <c r="G4" s="24" t="s">
        <v>5</v>
      </c>
      <c r="H4" s="23">
        <v>4</v>
      </c>
      <c r="I4" s="22"/>
      <c r="J4" s="21">
        <f t="shared" ref="J4:J24" si="0">H4*I4</f>
        <v>0</v>
      </c>
    </row>
    <row r="5" spans="1:10" ht="38.25" x14ac:dyDescent="0.25">
      <c r="A5" s="24">
        <v>2</v>
      </c>
      <c r="B5" s="27" t="s">
        <v>282</v>
      </c>
      <c r="C5" s="25"/>
      <c r="D5" s="25"/>
      <c r="E5" s="25"/>
      <c r="F5" s="25"/>
      <c r="G5" s="24" t="s">
        <v>5</v>
      </c>
      <c r="H5" s="23">
        <v>4</v>
      </c>
      <c r="I5" s="22"/>
      <c r="J5" s="21">
        <f t="shared" si="0"/>
        <v>0</v>
      </c>
    </row>
    <row r="6" spans="1:10" ht="63.75" x14ac:dyDescent="0.25">
      <c r="A6" s="24">
        <v>3</v>
      </c>
      <c r="B6" s="27" t="s">
        <v>281</v>
      </c>
      <c r="C6" s="25"/>
      <c r="D6" s="25"/>
      <c r="E6" s="25"/>
      <c r="F6" s="25"/>
      <c r="G6" s="24" t="s">
        <v>5</v>
      </c>
      <c r="H6" s="23">
        <v>4</v>
      </c>
      <c r="I6" s="22"/>
      <c r="J6" s="21">
        <f t="shared" si="0"/>
        <v>0</v>
      </c>
    </row>
    <row r="7" spans="1:10" ht="25.5" x14ac:dyDescent="0.25">
      <c r="A7" s="24">
        <v>4</v>
      </c>
      <c r="B7" s="27" t="s">
        <v>120</v>
      </c>
      <c r="C7" s="25"/>
      <c r="D7" s="25"/>
      <c r="E7" s="26"/>
      <c r="F7" s="25"/>
      <c r="G7" s="24" t="s">
        <v>6</v>
      </c>
      <c r="H7" s="23">
        <v>10</v>
      </c>
      <c r="I7" s="22"/>
      <c r="J7" s="21">
        <f t="shared" si="0"/>
        <v>0</v>
      </c>
    </row>
    <row r="8" spans="1:10" ht="51" x14ac:dyDescent="0.25">
      <c r="A8" s="24">
        <v>5</v>
      </c>
      <c r="B8" s="26" t="s">
        <v>280</v>
      </c>
      <c r="C8" s="25"/>
      <c r="D8" s="25"/>
      <c r="E8" s="25"/>
      <c r="F8" s="25"/>
      <c r="G8" s="24" t="s">
        <v>6</v>
      </c>
      <c r="H8" s="23">
        <v>4</v>
      </c>
      <c r="I8" s="22"/>
      <c r="J8" s="21">
        <f t="shared" si="0"/>
        <v>0</v>
      </c>
    </row>
    <row r="9" spans="1:10" ht="25.5" x14ac:dyDescent="0.25">
      <c r="A9" s="24">
        <v>6</v>
      </c>
      <c r="B9" s="27" t="s">
        <v>279</v>
      </c>
      <c r="C9" s="25"/>
      <c r="D9" s="25"/>
      <c r="E9" s="25"/>
      <c r="F9" s="25"/>
      <c r="G9" s="24" t="s">
        <v>5</v>
      </c>
      <c r="H9" s="23">
        <v>4</v>
      </c>
      <c r="I9" s="22"/>
      <c r="J9" s="21">
        <f t="shared" si="0"/>
        <v>0</v>
      </c>
    </row>
    <row r="10" spans="1:10" ht="38.25" x14ac:dyDescent="0.25">
      <c r="A10" s="24">
        <v>7</v>
      </c>
      <c r="B10" s="27" t="s">
        <v>278</v>
      </c>
      <c r="C10" s="25"/>
      <c r="D10" s="25"/>
      <c r="E10" s="26"/>
      <c r="F10" s="25"/>
      <c r="G10" s="24" t="s">
        <v>6</v>
      </c>
      <c r="H10" s="23">
        <v>4</v>
      </c>
      <c r="I10" s="22"/>
      <c r="J10" s="21">
        <f t="shared" si="0"/>
        <v>0</v>
      </c>
    </row>
    <row r="11" spans="1:10" ht="25.5" x14ac:dyDescent="0.25">
      <c r="A11" s="24">
        <v>8</v>
      </c>
      <c r="B11" s="27" t="s">
        <v>277</v>
      </c>
      <c r="C11" s="25"/>
      <c r="D11" s="25"/>
      <c r="E11" s="26"/>
      <c r="F11" s="25"/>
      <c r="G11" s="24" t="s">
        <v>6</v>
      </c>
      <c r="H11" s="23">
        <v>4</v>
      </c>
      <c r="I11" s="22"/>
      <c r="J11" s="21">
        <f t="shared" si="0"/>
        <v>0</v>
      </c>
    </row>
    <row r="12" spans="1:10" ht="25.5" x14ac:dyDescent="0.25">
      <c r="A12" s="24">
        <v>9</v>
      </c>
      <c r="B12" s="27" t="s">
        <v>276</v>
      </c>
      <c r="C12" s="25"/>
      <c r="D12" s="25"/>
      <c r="E12" s="26"/>
      <c r="F12" s="25"/>
      <c r="G12" s="24" t="s">
        <v>6</v>
      </c>
      <c r="H12" s="23">
        <v>20</v>
      </c>
      <c r="I12" s="22"/>
      <c r="J12" s="21">
        <f t="shared" si="0"/>
        <v>0</v>
      </c>
    </row>
    <row r="13" spans="1:10" ht="25.5" x14ac:dyDescent="0.25">
      <c r="A13" s="24">
        <v>10</v>
      </c>
      <c r="B13" s="27" t="s">
        <v>275</v>
      </c>
      <c r="C13" s="25"/>
      <c r="D13" s="25"/>
      <c r="E13" s="26"/>
      <c r="F13" s="25"/>
      <c r="G13" s="24" t="s">
        <v>6</v>
      </c>
      <c r="H13" s="23">
        <v>20</v>
      </c>
      <c r="I13" s="22"/>
      <c r="J13" s="21">
        <f t="shared" si="0"/>
        <v>0</v>
      </c>
    </row>
    <row r="14" spans="1:10" ht="25.5" x14ac:dyDescent="0.25">
      <c r="A14" s="24">
        <v>11</v>
      </c>
      <c r="B14" s="27" t="s">
        <v>274</v>
      </c>
      <c r="C14" s="25"/>
      <c r="D14" s="25"/>
      <c r="E14" s="26"/>
      <c r="F14" s="25"/>
      <c r="G14" s="24" t="s">
        <v>6</v>
      </c>
      <c r="H14" s="23">
        <v>3</v>
      </c>
      <c r="I14" s="22"/>
      <c r="J14" s="21">
        <f t="shared" si="0"/>
        <v>0</v>
      </c>
    </row>
    <row r="15" spans="1:10" ht="25.5" x14ac:dyDescent="0.25">
      <c r="A15" s="24">
        <v>12</v>
      </c>
      <c r="B15" s="27" t="s">
        <v>273</v>
      </c>
      <c r="C15" s="25"/>
      <c r="D15" s="25"/>
      <c r="E15" s="26"/>
      <c r="F15" s="25"/>
      <c r="G15" s="24" t="s">
        <v>6</v>
      </c>
      <c r="H15" s="23">
        <v>3</v>
      </c>
      <c r="I15" s="22"/>
      <c r="J15" s="21">
        <f t="shared" si="0"/>
        <v>0</v>
      </c>
    </row>
    <row r="16" spans="1:10" ht="89.25" x14ac:dyDescent="0.25">
      <c r="A16" s="24">
        <v>13</v>
      </c>
      <c r="B16" s="29" t="s">
        <v>272</v>
      </c>
      <c r="C16" s="25"/>
      <c r="D16" s="25"/>
      <c r="E16" s="25"/>
      <c r="F16" s="25"/>
      <c r="G16" s="24" t="s">
        <v>5</v>
      </c>
      <c r="H16" s="23">
        <v>3</v>
      </c>
      <c r="I16" s="22"/>
      <c r="J16" s="21">
        <f t="shared" si="0"/>
        <v>0</v>
      </c>
    </row>
    <row r="17" spans="1:10" ht="25.5" x14ac:dyDescent="0.25">
      <c r="A17" s="24">
        <v>14</v>
      </c>
      <c r="B17" s="27" t="s">
        <v>35</v>
      </c>
      <c r="C17" s="25"/>
      <c r="D17" s="25"/>
      <c r="E17" s="26"/>
      <c r="F17" s="25"/>
      <c r="G17" s="24" t="s">
        <v>7</v>
      </c>
      <c r="H17" s="23">
        <v>250</v>
      </c>
      <c r="I17" s="22"/>
      <c r="J17" s="21">
        <f t="shared" si="0"/>
        <v>0</v>
      </c>
    </row>
    <row r="18" spans="1:10" ht="25.5" x14ac:dyDescent="0.25">
      <c r="A18" s="24">
        <v>15</v>
      </c>
      <c r="B18" s="27" t="s">
        <v>36</v>
      </c>
      <c r="C18" s="25"/>
      <c r="D18" s="25"/>
      <c r="E18" s="26"/>
      <c r="F18" s="25"/>
      <c r="G18" s="24" t="s">
        <v>7</v>
      </c>
      <c r="H18" s="30">
        <v>4000</v>
      </c>
      <c r="I18" s="22"/>
      <c r="J18" s="21">
        <f t="shared" si="0"/>
        <v>0</v>
      </c>
    </row>
    <row r="19" spans="1:10" ht="25.5" x14ac:dyDescent="0.25">
      <c r="A19" s="24">
        <v>16</v>
      </c>
      <c r="B19" s="27" t="s">
        <v>37</v>
      </c>
      <c r="C19" s="25"/>
      <c r="D19" s="25"/>
      <c r="E19" s="26"/>
      <c r="F19" s="25"/>
      <c r="G19" s="24" t="s">
        <v>7</v>
      </c>
      <c r="H19" s="23">
        <v>500</v>
      </c>
      <c r="I19" s="22"/>
      <c r="J19" s="21">
        <f t="shared" si="0"/>
        <v>0</v>
      </c>
    </row>
    <row r="20" spans="1:10" ht="25.5" x14ac:dyDescent="0.25">
      <c r="A20" s="24">
        <v>17</v>
      </c>
      <c r="B20" s="27" t="s">
        <v>38</v>
      </c>
      <c r="C20" s="25"/>
      <c r="D20" s="25"/>
      <c r="E20" s="26"/>
      <c r="F20" s="25"/>
      <c r="G20" s="24" t="s">
        <v>6</v>
      </c>
      <c r="H20" s="23">
        <v>30</v>
      </c>
      <c r="I20" s="22"/>
      <c r="J20" s="21">
        <f t="shared" si="0"/>
        <v>0</v>
      </c>
    </row>
    <row r="21" spans="1:10" ht="25.5" x14ac:dyDescent="0.25">
      <c r="A21" s="24">
        <v>18</v>
      </c>
      <c r="B21" s="27" t="s">
        <v>39</v>
      </c>
      <c r="C21" s="25"/>
      <c r="D21" s="25"/>
      <c r="E21" s="26"/>
      <c r="F21" s="25"/>
      <c r="G21" s="24" t="s">
        <v>7</v>
      </c>
      <c r="H21" s="23">
        <v>30</v>
      </c>
      <c r="I21" s="22"/>
      <c r="J21" s="21">
        <f t="shared" si="0"/>
        <v>0</v>
      </c>
    </row>
    <row r="22" spans="1:10" ht="25.5" x14ac:dyDescent="0.25">
      <c r="A22" s="24">
        <v>19</v>
      </c>
      <c r="B22" s="27" t="s">
        <v>271</v>
      </c>
      <c r="C22" s="25"/>
      <c r="D22" s="25"/>
      <c r="E22" s="26"/>
      <c r="F22" s="25"/>
      <c r="G22" s="24" t="s">
        <v>6</v>
      </c>
      <c r="H22" s="23">
        <v>30</v>
      </c>
      <c r="I22" s="22"/>
      <c r="J22" s="21">
        <f t="shared" si="0"/>
        <v>0</v>
      </c>
    </row>
    <row r="23" spans="1:10" ht="25.5" x14ac:dyDescent="0.25">
      <c r="A23" s="24">
        <v>20</v>
      </c>
      <c r="B23" s="27" t="s">
        <v>40</v>
      </c>
      <c r="C23" s="25"/>
      <c r="D23" s="25"/>
      <c r="E23" s="26"/>
      <c r="F23" s="25"/>
      <c r="G23" s="24" t="s">
        <v>6</v>
      </c>
      <c r="H23" s="23">
        <v>20</v>
      </c>
      <c r="I23" s="22"/>
      <c r="J23" s="21">
        <f t="shared" si="0"/>
        <v>0</v>
      </c>
    </row>
    <row r="24" spans="1:10" ht="25.5" x14ac:dyDescent="0.25">
      <c r="A24" s="24">
        <v>21</v>
      </c>
      <c r="B24" s="27" t="s">
        <v>121</v>
      </c>
      <c r="C24" s="25"/>
      <c r="D24" s="25"/>
      <c r="E24" s="26"/>
      <c r="F24" s="25"/>
      <c r="G24" s="24" t="s">
        <v>6</v>
      </c>
      <c r="H24" s="23">
        <v>20</v>
      </c>
      <c r="I24" s="22"/>
      <c r="J24" s="21">
        <f t="shared" si="0"/>
        <v>0</v>
      </c>
    </row>
    <row r="25" spans="1:10" x14ac:dyDescent="0.25">
      <c r="A25" s="41"/>
      <c r="B25" s="42" t="s">
        <v>8</v>
      </c>
      <c r="C25" s="43"/>
      <c r="D25" s="43"/>
      <c r="E25" s="43"/>
      <c r="F25" s="43"/>
      <c r="G25" s="44"/>
      <c r="H25" s="53"/>
      <c r="I25" s="45"/>
      <c r="J25" s="46"/>
    </row>
    <row r="26" spans="1:10" ht="25.5" x14ac:dyDescent="0.25">
      <c r="A26" s="24">
        <v>22</v>
      </c>
      <c r="B26" s="27" t="s">
        <v>270</v>
      </c>
      <c r="C26" s="25"/>
      <c r="D26" s="25"/>
      <c r="E26" s="26"/>
      <c r="F26" s="25"/>
      <c r="G26" s="24" t="s">
        <v>5</v>
      </c>
      <c r="H26" s="23">
        <v>3</v>
      </c>
      <c r="I26" s="28"/>
      <c r="J26" s="21">
        <f t="shared" ref="J26:J40" si="1">H26*I26</f>
        <v>0</v>
      </c>
    </row>
    <row r="27" spans="1:10" ht="25.5" x14ac:dyDescent="0.25">
      <c r="A27" s="24">
        <v>23</v>
      </c>
      <c r="B27" s="27" t="s">
        <v>269</v>
      </c>
      <c r="C27" s="25"/>
      <c r="D27" s="25"/>
      <c r="E27" s="26"/>
      <c r="F27" s="25"/>
      <c r="G27" s="24" t="s">
        <v>5</v>
      </c>
      <c r="H27" s="23">
        <v>3</v>
      </c>
      <c r="I27" s="28"/>
      <c r="J27" s="21">
        <f t="shared" si="1"/>
        <v>0</v>
      </c>
    </row>
    <row r="28" spans="1:10" ht="38.25" x14ac:dyDescent="0.25">
      <c r="A28" s="24">
        <v>24</v>
      </c>
      <c r="B28" s="27" t="s">
        <v>41</v>
      </c>
      <c r="C28" s="25"/>
      <c r="D28" s="25"/>
      <c r="E28" s="26"/>
      <c r="F28" s="25"/>
      <c r="G28" s="24" t="s">
        <v>5</v>
      </c>
      <c r="H28" s="23">
        <v>5</v>
      </c>
      <c r="I28" s="28"/>
      <c r="J28" s="21">
        <f t="shared" si="1"/>
        <v>0</v>
      </c>
    </row>
    <row r="29" spans="1:10" ht="38.25" x14ac:dyDescent="0.25">
      <c r="A29" s="24">
        <v>25</v>
      </c>
      <c r="B29" s="27" t="s">
        <v>268</v>
      </c>
      <c r="C29" s="25"/>
      <c r="D29" s="25"/>
      <c r="E29" s="26"/>
      <c r="F29" s="25"/>
      <c r="G29" s="24" t="s">
        <v>6</v>
      </c>
      <c r="H29" s="23">
        <v>3</v>
      </c>
      <c r="I29" s="22"/>
      <c r="J29" s="21">
        <f t="shared" si="1"/>
        <v>0</v>
      </c>
    </row>
    <row r="30" spans="1:10" ht="25.5" x14ac:dyDescent="0.25">
      <c r="A30" s="24">
        <v>26</v>
      </c>
      <c r="B30" s="27" t="s">
        <v>267</v>
      </c>
      <c r="C30" s="25"/>
      <c r="D30" s="25"/>
      <c r="E30" s="26"/>
      <c r="F30" s="25"/>
      <c r="G30" s="24" t="s">
        <v>6</v>
      </c>
      <c r="H30" s="23">
        <v>5</v>
      </c>
      <c r="I30" s="28"/>
      <c r="J30" s="21">
        <f t="shared" si="1"/>
        <v>0</v>
      </c>
    </row>
    <row r="31" spans="1:10" ht="25.5" x14ac:dyDescent="0.25">
      <c r="A31" s="24">
        <v>27</v>
      </c>
      <c r="B31" s="27" t="s">
        <v>266</v>
      </c>
      <c r="C31" s="25"/>
      <c r="D31" s="25"/>
      <c r="E31" s="26"/>
      <c r="F31" s="25"/>
      <c r="G31" s="24" t="s">
        <v>6</v>
      </c>
      <c r="H31" s="23">
        <v>5</v>
      </c>
      <c r="I31" s="28"/>
      <c r="J31" s="21">
        <f t="shared" si="1"/>
        <v>0</v>
      </c>
    </row>
    <row r="32" spans="1:10" ht="25.5" x14ac:dyDescent="0.25">
      <c r="A32" s="24">
        <v>28</v>
      </c>
      <c r="B32" s="27" t="s">
        <v>265</v>
      </c>
      <c r="C32" s="25"/>
      <c r="D32" s="25"/>
      <c r="E32" s="26"/>
      <c r="F32" s="25"/>
      <c r="G32" s="24" t="s">
        <v>6</v>
      </c>
      <c r="H32" s="23">
        <v>5</v>
      </c>
      <c r="I32" s="28"/>
      <c r="J32" s="21">
        <f t="shared" si="1"/>
        <v>0</v>
      </c>
    </row>
    <row r="33" spans="1:10" ht="25.5" x14ac:dyDescent="0.25">
      <c r="A33" s="24">
        <v>29</v>
      </c>
      <c r="B33" s="27" t="s">
        <v>264</v>
      </c>
      <c r="C33" s="25"/>
      <c r="D33" s="25"/>
      <c r="E33" s="26"/>
      <c r="F33" s="25"/>
      <c r="G33" s="24" t="s">
        <v>6</v>
      </c>
      <c r="H33" s="23">
        <v>5</v>
      </c>
      <c r="I33" s="28"/>
      <c r="J33" s="21">
        <f t="shared" si="1"/>
        <v>0</v>
      </c>
    </row>
    <row r="34" spans="1:10" ht="25.5" x14ac:dyDescent="0.25">
      <c r="A34" s="24">
        <v>30</v>
      </c>
      <c r="B34" s="27" t="s">
        <v>263</v>
      </c>
      <c r="C34" s="25"/>
      <c r="D34" s="25"/>
      <c r="E34" s="26"/>
      <c r="F34" s="25"/>
      <c r="G34" s="24" t="s">
        <v>6</v>
      </c>
      <c r="H34" s="23">
        <v>5</v>
      </c>
      <c r="I34" s="28"/>
      <c r="J34" s="21">
        <f t="shared" si="1"/>
        <v>0</v>
      </c>
    </row>
    <row r="35" spans="1:10" ht="25.5" x14ac:dyDescent="0.25">
      <c r="A35" s="24">
        <v>31</v>
      </c>
      <c r="B35" s="27" t="s">
        <v>262</v>
      </c>
      <c r="C35" s="25"/>
      <c r="D35" s="25"/>
      <c r="E35" s="26"/>
      <c r="F35" s="25"/>
      <c r="G35" s="24" t="s">
        <v>6</v>
      </c>
      <c r="H35" s="23">
        <v>5</v>
      </c>
      <c r="I35" s="28"/>
      <c r="J35" s="21">
        <f t="shared" si="1"/>
        <v>0</v>
      </c>
    </row>
    <row r="36" spans="1:10" ht="38.25" x14ac:dyDescent="0.25">
      <c r="A36" s="24">
        <v>32</v>
      </c>
      <c r="B36" s="27" t="s">
        <v>261</v>
      </c>
      <c r="C36" s="25"/>
      <c r="D36" s="25"/>
      <c r="E36" s="26"/>
      <c r="F36" s="25"/>
      <c r="G36" s="24" t="s">
        <v>6</v>
      </c>
      <c r="H36" s="23">
        <v>20</v>
      </c>
      <c r="I36" s="28"/>
      <c r="J36" s="21">
        <f t="shared" si="1"/>
        <v>0</v>
      </c>
    </row>
    <row r="37" spans="1:10" ht="25.5" x14ac:dyDescent="0.25">
      <c r="A37" s="24">
        <v>33</v>
      </c>
      <c r="B37" s="27" t="s">
        <v>260</v>
      </c>
      <c r="C37" s="25"/>
      <c r="D37" s="25"/>
      <c r="E37" s="26"/>
      <c r="F37" s="25"/>
      <c r="G37" s="24" t="s">
        <v>6</v>
      </c>
      <c r="H37" s="23">
        <v>5</v>
      </c>
      <c r="I37" s="22"/>
      <c r="J37" s="21">
        <f t="shared" si="1"/>
        <v>0</v>
      </c>
    </row>
    <row r="38" spans="1:10" ht="25.5" x14ac:dyDescent="0.25">
      <c r="A38" s="24">
        <v>34</v>
      </c>
      <c r="B38" s="27" t="s">
        <v>259</v>
      </c>
      <c r="C38" s="25"/>
      <c r="D38" s="25"/>
      <c r="E38" s="26"/>
      <c r="F38" s="25"/>
      <c r="G38" s="24" t="s">
        <v>6</v>
      </c>
      <c r="H38" s="23">
        <v>2</v>
      </c>
      <c r="I38" s="28"/>
      <c r="J38" s="21">
        <f t="shared" si="1"/>
        <v>0</v>
      </c>
    </row>
    <row r="39" spans="1:10" ht="25.5" x14ac:dyDescent="0.25">
      <c r="A39" s="24">
        <v>35</v>
      </c>
      <c r="B39" s="27" t="s">
        <v>258</v>
      </c>
      <c r="C39" s="25"/>
      <c r="D39" s="25"/>
      <c r="E39" s="26"/>
      <c r="F39" s="25"/>
      <c r="G39" s="24" t="s">
        <v>6</v>
      </c>
      <c r="H39" s="23">
        <v>6</v>
      </c>
      <c r="I39" s="28"/>
      <c r="J39" s="21">
        <f t="shared" si="1"/>
        <v>0</v>
      </c>
    </row>
    <row r="40" spans="1:10" ht="25.5" x14ac:dyDescent="0.25">
      <c r="A40" s="24">
        <v>36</v>
      </c>
      <c r="B40" s="29" t="s">
        <v>257</v>
      </c>
      <c r="C40" s="25"/>
      <c r="D40" s="25"/>
      <c r="E40" s="26"/>
      <c r="F40" s="25"/>
      <c r="G40" s="24" t="s">
        <v>5</v>
      </c>
      <c r="H40" s="23">
        <v>4</v>
      </c>
      <c r="I40" s="22"/>
      <c r="J40" s="21">
        <f t="shared" si="1"/>
        <v>0</v>
      </c>
    </row>
    <row r="41" spans="1:10" x14ac:dyDescent="0.25">
      <c r="A41" s="54"/>
      <c r="B41" s="48" t="s">
        <v>9</v>
      </c>
      <c r="C41" s="49"/>
      <c r="D41" s="49"/>
      <c r="E41" s="49"/>
      <c r="F41" s="49"/>
      <c r="G41" s="50"/>
      <c r="H41" s="55"/>
      <c r="I41" s="56"/>
      <c r="J41" s="46"/>
    </row>
    <row r="42" spans="1:10" ht="25.5" x14ac:dyDescent="0.25">
      <c r="A42" s="24">
        <v>37</v>
      </c>
      <c r="B42" s="27" t="s">
        <v>42</v>
      </c>
      <c r="C42" s="25"/>
      <c r="D42" s="25"/>
      <c r="E42" s="26"/>
      <c r="F42" s="25"/>
      <c r="G42" s="24" t="s">
        <v>5</v>
      </c>
      <c r="H42" s="23">
        <v>8</v>
      </c>
      <c r="I42" s="28"/>
      <c r="J42" s="21">
        <f t="shared" ref="J42:J59" si="2">H42*I42</f>
        <v>0</v>
      </c>
    </row>
    <row r="43" spans="1:10" ht="25.5" x14ac:dyDescent="0.25">
      <c r="A43" s="24">
        <v>38</v>
      </c>
      <c r="B43" s="27" t="s">
        <v>43</v>
      </c>
      <c r="C43" s="25"/>
      <c r="D43" s="25"/>
      <c r="E43" s="26"/>
      <c r="F43" s="25"/>
      <c r="G43" s="24" t="s">
        <v>5</v>
      </c>
      <c r="H43" s="23">
        <v>8</v>
      </c>
      <c r="I43" s="28"/>
      <c r="J43" s="21">
        <f t="shared" si="2"/>
        <v>0</v>
      </c>
    </row>
    <row r="44" spans="1:10" ht="25.5" x14ac:dyDescent="0.25">
      <c r="A44" s="24">
        <v>39</v>
      </c>
      <c r="B44" s="27" t="s">
        <v>44</v>
      </c>
      <c r="C44" s="25"/>
      <c r="D44" s="25"/>
      <c r="E44" s="26"/>
      <c r="F44" s="25"/>
      <c r="G44" s="24" t="s">
        <v>5</v>
      </c>
      <c r="H44" s="23">
        <v>8</v>
      </c>
      <c r="I44" s="28"/>
      <c r="J44" s="21">
        <f t="shared" si="2"/>
        <v>0</v>
      </c>
    </row>
    <row r="45" spans="1:10" ht="25.5" x14ac:dyDescent="0.25">
      <c r="A45" s="24">
        <v>40</v>
      </c>
      <c r="B45" s="27" t="s">
        <v>45</v>
      </c>
      <c r="C45" s="25"/>
      <c r="D45" s="25"/>
      <c r="E45" s="26"/>
      <c r="F45" s="25"/>
      <c r="G45" s="24" t="s">
        <v>5</v>
      </c>
      <c r="H45" s="23">
        <v>8</v>
      </c>
      <c r="I45" s="28"/>
      <c r="J45" s="21">
        <f t="shared" si="2"/>
        <v>0</v>
      </c>
    </row>
    <row r="46" spans="1:10" ht="25.5" x14ac:dyDescent="0.25">
      <c r="A46" s="24">
        <v>41</v>
      </c>
      <c r="B46" s="27" t="s">
        <v>256</v>
      </c>
      <c r="C46" s="25"/>
      <c r="D46" s="25"/>
      <c r="E46" s="26"/>
      <c r="F46" s="25"/>
      <c r="G46" s="24" t="s">
        <v>6</v>
      </c>
      <c r="H46" s="23">
        <v>10</v>
      </c>
      <c r="I46" s="28"/>
      <c r="J46" s="21">
        <f t="shared" si="2"/>
        <v>0</v>
      </c>
    </row>
    <row r="47" spans="1:10" ht="25.5" x14ac:dyDescent="0.25">
      <c r="A47" s="24">
        <v>42</v>
      </c>
      <c r="B47" s="27" t="s">
        <v>46</v>
      </c>
      <c r="C47" s="25"/>
      <c r="D47" s="25"/>
      <c r="E47" s="26"/>
      <c r="F47" s="25"/>
      <c r="G47" s="24" t="s">
        <v>5</v>
      </c>
      <c r="H47" s="23">
        <v>10</v>
      </c>
      <c r="I47" s="28"/>
      <c r="J47" s="21">
        <f t="shared" si="2"/>
        <v>0</v>
      </c>
    </row>
    <row r="48" spans="1:10" ht="25.5" x14ac:dyDescent="0.25">
      <c r="A48" s="24">
        <v>43</v>
      </c>
      <c r="B48" s="27" t="s">
        <v>255</v>
      </c>
      <c r="C48" s="25"/>
      <c r="D48" s="25"/>
      <c r="E48" s="26"/>
      <c r="F48" s="25"/>
      <c r="G48" s="24" t="s">
        <v>6</v>
      </c>
      <c r="H48" s="23">
        <v>8</v>
      </c>
      <c r="I48" s="28"/>
      <c r="J48" s="21">
        <f t="shared" si="2"/>
        <v>0</v>
      </c>
    </row>
    <row r="49" spans="1:10" ht="25.5" x14ac:dyDescent="0.25">
      <c r="A49" s="24">
        <v>44</v>
      </c>
      <c r="B49" s="27" t="s">
        <v>254</v>
      </c>
      <c r="C49" s="25"/>
      <c r="D49" s="25"/>
      <c r="E49" s="26"/>
      <c r="F49" s="25"/>
      <c r="G49" s="24" t="s">
        <v>6</v>
      </c>
      <c r="H49" s="23">
        <v>10</v>
      </c>
      <c r="I49" s="28"/>
      <c r="J49" s="21">
        <f t="shared" si="2"/>
        <v>0</v>
      </c>
    </row>
    <row r="50" spans="1:10" ht="25.5" x14ac:dyDescent="0.25">
      <c r="A50" s="24">
        <v>45</v>
      </c>
      <c r="B50" s="27" t="s">
        <v>253</v>
      </c>
      <c r="C50" s="25"/>
      <c r="D50" s="25"/>
      <c r="E50" s="26"/>
      <c r="F50" s="25"/>
      <c r="G50" s="24" t="s">
        <v>6</v>
      </c>
      <c r="H50" s="23">
        <v>10</v>
      </c>
      <c r="I50" s="28"/>
      <c r="J50" s="21">
        <f t="shared" si="2"/>
        <v>0</v>
      </c>
    </row>
    <row r="51" spans="1:10" ht="25.5" x14ac:dyDescent="0.25">
      <c r="A51" s="24">
        <v>46</v>
      </c>
      <c r="B51" s="27" t="s">
        <v>252</v>
      </c>
      <c r="C51" s="25"/>
      <c r="D51" s="25"/>
      <c r="E51" s="26"/>
      <c r="F51" s="25"/>
      <c r="G51" s="24" t="s">
        <v>6</v>
      </c>
      <c r="H51" s="23">
        <v>10</v>
      </c>
      <c r="I51" s="28"/>
      <c r="J51" s="21">
        <f t="shared" si="2"/>
        <v>0</v>
      </c>
    </row>
    <row r="52" spans="1:10" ht="25.5" x14ac:dyDescent="0.25">
      <c r="A52" s="24">
        <v>47</v>
      </c>
      <c r="B52" s="27" t="s">
        <v>251</v>
      </c>
      <c r="C52" s="25"/>
      <c r="D52" s="25"/>
      <c r="E52" s="26"/>
      <c r="F52" s="25"/>
      <c r="G52" s="24" t="s">
        <v>6</v>
      </c>
      <c r="H52" s="23">
        <v>4</v>
      </c>
      <c r="I52" s="28"/>
      <c r="J52" s="21">
        <f t="shared" si="2"/>
        <v>0</v>
      </c>
    </row>
    <row r="53" spans="1:10" ht="25.5" x14ac:dyDescent="0.25">
      <c r="A53" s="24">
        <v>48</v>
      </c>
      <c r="B53" s="27" t="s">
        <v>250</v>
      </c>
      <c r="C53" s="25"/>
      <c r="D53" s="25"/>
      <c r="E53" s="26"/>
      <c r="F53" s="25"/>
      <c r="G53" s="24" t="s">
        <v>6</v>
      </c>
      <c r="H53" s="23">
        <v>4</v>
      </c>
      <c r="I53" s="28"/>
      <c r="J53" s="21">
        <f t="shared" si="2"/>
        <v>0</v>
      </c>
    </row>
    <row r="54" spans="1:10" ht="25.5" x14ac:dyDescent="0.25">
      <c r="A54" s="24">
        <v>49</v>
      </c>
      <c r="B54" s="27" t="s">
        <v>249</v>
      </c>
      <c r="C54" s="25"/>
      <c r="D54" s="25"/>
      <c r="E54" s="26"/>
      <c r="F54" s="25"/>
      <c r="G54" s="24" t="s">
        <v>6</v>
      </c>
      <c r="H54" s="23">
        <v>20</v>
      </c>
      <c r="I54" s="28"/>
      <c r="J54" s="21">
        <f t="shared" si="2"/>
        <v>0</v>
      </c>
    </row>
    <row r="55" spans="1:10" ht="25.5" x14ac:dyDescent="0.25">
      <c r="A55" s="24">
        <v>50</v>
      </c>
      <c r="B55" s="27" t="s">
        <v>248</v>
      </c>
      <c r="C55" s="25"/>
      <c r="D55" s="25"/>
      <c r="E55" s="26"/>
      <c r="F55" s="25"/>
      <c r="G55" s="24" t="s">
        <v>6</v>
      </c>
      <c r="H55" s="23">
        <v>20</v>
      </c>
      <c r="I55" s="28"/>
      <c r="J55" s="21">
        <f t="shared" si="2"/>
        <v>0</v>
      </c>
    </row>
    <row r="56" spans="1:10" ht="25.5" x14ac:dyDescent="0.25">
      <c r="A56" s="24">
        <v>51</v>
      </c>
      <c r="B56" s="27" t="s">
        <v>247</v>
      </c>
      <c r="C56" s="25"/>
      <c r="D56" s="25"/>
      <c r="E56" s="26"/>
      <c r="F56" s="25"/>
      <c r="G56" s="24" t="s">
        <v>6</v>
      </c>
      <c r="H56" s="23">
        <v>20</v>
      </c>
      <c r="I56" s="28"/>
      <c r="J56" s="21">
        <f t="shared" si="2"/>
        <v>0</v>
      </c>
    </row>
    <row r="57" spans="1:10" ht="25.5" x14ac:dyDescent="0.25">
      <c r="A57" s="24">
        <v>52</v>
      </c>
      <c r="B57" s="27" t="s">
        <v>246</v>
      </c>
      <c r="C57" s="25"/>
      <c r="D57" s="25"/>
      <c r="E57" s="26"/>
      <c r="F57" s="25"/>
      <c r="G57" s="24" t="s">
        <v>6</v>
      </c>
      <c r="H57" s="23">
        <v>20</v>
      </c>
      <c r="I57" s="28"/>
      <c r="J57" s="21">
        <f t="shared" si="2"/>
        <v>0</v>
      </c>
    </row>
    <row r="58" spans="1:10" ht="25.5" x14ac:dyDescent="0.25">
      <c r="A58" s="24">
        <v>53</v>
      </c>
      <c r="B58" s="27" t="s">
        <v>245</v>
      </c>
      <c r="C58" s="25"/>
      <c r="D58" s="25"/>
      <c r="E58" s="26"/>
      <c r="F58" s="25"/>
      <c r="G58" s="24" t="s">
        <v>6</v>
      </c>
      <c r="H58" s="23">
        <v>10</v>
      </c>
      <c r="I58" s="28"/>
      <c r="J58" s="21">
        <f t="shared" si="2"/>
        <v>0</v>
      </c>
    </row>
    <row r="59" spans="1:10" ht="25.5" x14ac:dyDescent="0.25">
      <c r="A59" s="24">
        <v>54</v>
      </c>
      <c r="B59" s="27" t="s">
        <v>47</v>
      </c>
      <c r="C59" s="25"/>
      <c r="D59" s="25"/>
      <c r="E59" s="26"/>
      <c r="F59" s="25"/>
      <c r="G59" s="24" t="s">
        <v>5</v>
      </c>
      <c r="H59" s="23">
        <v>20</v>
      </c>
      <c r="I59" s="28"/>
      <c r="J59" s="21">
        <f t="shared" si="2"/>
        <v>0</v>
      </c>
    </row>
    <row r="60" spans="1:10" x14ac:dyDescent="0.25">
      <c r="A60" s="41"/>
      <c r="B60" s="42" t="s">
        <v>10</v>
      </c>
      <c r="C60" s="43"/>
      <c r="D60" s="43"/>
      <c r="E60" s="43"/>
      <c r="F60" s="43"/>
      <c r="G60" s="44"/>
      <c r="H60" s="53"/>
      <c r="I60" s="45"/>
      <c r="J60" s="46"/>
    </row>
    <row r="61" spans="1:10" x14ac:dyDescent="0.25">
      <c r="A61" s="24">
        <v>55</v>
      </c>
      <c r="B61" s="27" t="s">
        <v>11</v>
      </c>
      <c r="C61" s="25"/>
      <c r="D61" s="25"/>
      <c r="E61" s="25"/>
      <c r="F61" s="25"/>
      <c r="G61" s="24" t="s">
        <v>5</v>
      </c>
      <c r="H61" s="23">
        <v>3</v>
      </c>
      <c r="I61" s="28"/>
      <c r="J61" s="21">
        <f t="shared" ref="J61:J93" si="3">H61*I61</f>
        <v>0</v>
      </c>
    </row>
    <row r="62" spans="1:10" ht="25.5" x14ac:dyDescent="0.25">
      <c r="A62" s="24">
        <v>56</v>
      </c>
      <c r="B62" s="27" t="s">
        <v>244</v>
      </c>
      <c r="C62" s="25"/>
      <c r="D62" s="25"/>
      <c r="E62" s="25"/>
      <c r="F62" s="25"/>
      <c r="G62" s="24" t="s">
        <v>5</v>
      </c>
      <c r="H62" s="23">
        <v>20</v>
      </c>
      <c r="I62" s="28"/>
      <c r="J62" s="21">
        <f t="shared" si="3"/>
        <v>0</v>
      </c>
    </row>
    <row r="63" spans="1:10" ht="25.5" x14ac:dyDescent="0.25">
      <c r="A63" s="24">
        <v>57</v>
      </c>
      <c r="B63" s="26" t="s">
        <v>48</v>
      </c>
      <c r="C63" s="26"/>
      <c r="D63" s="26"/>
      <c r="E63" s="26"/>
      <c r="F63" s="26"/>
      <c r="G63" s="36" t="s">
        <v>5</v>
      </c>
      <c r="H63" s="35">
        <v>10</v>
      </c>
      <c r="I63" s="34"/>
      <c r="J63" s="21">
        <f t="shared" si="3"/>
        <v>0</v>
      </c>
    </row>
    <row r="64" spans="1:10" ht="25.5" x14ac:dyDescent="0.25">
      <c r="A64" s="24">
        <v>58</v>
      </c>
      <c r="B64" s="26" t="s">
        <v>49</v>
      </c>
      <c r="C64" s="26"/>
      <c r="D64" s="26"/>
      <c r="E64" s="26"/>
      <c r="F64" s="26"/>
      <c r="G64" s="36" t="s">
        <v>5</v>
      </c>
      <c r="H64" s="35">
        <v>5</v>
      </c>
      <c r="I64" s="34"/>
      <c r="J64" s="21">
        <f t="shared" si="3"/>
        <v>0</v>
      </c>
    </row>
    <row r="65" spans="1:10" ht="25.5" x14ac:dyDescent="0.25">
      <c r="A65" s="24">
        <v>59</v>
      </c>
      <c r="B65" s="26" t="s">
        <v>243</v>
      </c>
      <c r="C65" s="26"/>
      <c r="D65" s="26"/>
      <c r="E65" s="26"/>
      <c r="F65" s="26"/>
      <c r="G65" s="36" t="s">
        <v>5</v>
      </c>
      <c r="H65" s="35">
        <v>20</v>
      </c>
      <c r="I65" s="34"/>
      <c r="J65" s="21">
        <f t="shared" si="3"/>
        <v>0</v>
      </c>
    </row>
    <row r="66" spans="1:10" ht="25.5" x14ac:dyDescent="0.25">
      <c r="A66" s="24">
        <v>60</v>
      </c>
      <c r="B66" s="26" t="s">
        <v>50</v>
      </c>
      <c r="C66" s="26"/>
      <c r="D66" s="26"/>
      <c r="E66" s="26"/>
      <c r="F66" s="26"/>
      <c r="G66" s="36" t="s">
        <v>5</v>
      </c>
      <c r="H66" s="35">
        <v>15</v>
      </c>
      <c r="I66" s="34"/>
      <c r="J66" s="21">
        <f t="shared" si="3"/>
        <v>0</v>
      </c>
    </row>
    <row r="67" spans="1:10" ht="38.25" x14ac:dyDescent="0.25">
      <c r="A67" s="24">
        <v>61</v>
      </c>
      <c r="B67" s="26" t="s">
        <v>51</v>
      </c>
      <c r="C67" s="26"/>
      <c r="D67" s="26"/>
      <c r="E67" s="26"/>
      <c r="F67" s="26"/>
      <c r="G67" s="36" t="s">
        <v>6</v>
      </c>
      <c r="H67" s="35">
        <v>3</v>
      </c>
      <c r="I67" s="21"/>
      <c r="J67" s="21">
        <f t="shared" si="3"/>
        <v>0</v>
      </c>
    </row>
    <row r="68" spans="1:10" ht="25.5" x14ac:dyDescent="0.25">
      <c r="A68" s="24">
        <v>62</v>
      </c>
      <c r="B68" s="26" t="s">
        <v>242</v>
      </c>
      <c r="C68" s="26"/>
      <c r="D68" s="26"/>
      <c r="E68" s="26"/>
      <c r="F68" s="26"/>
      <c r="G68" s="36" t="s">
        <v>5</v>
      </c>
      <c r="H68" s="35">
        <v>15</v>
      </c>
      <c r="I68" s="34"/>
      <c r="J68" s="21">
        <f t="shared" si="3"/>
        <v>0</v>
      </c>
    </row>
    <row r="69" spans="1:10" ht="25.5" x14ac:dyDescent="0.25">
      <c r="A69" s="24">
        <v>63</v>
      </c>
      <c r="B69" s="26" t="s">
        <v>52</v>
      </c>
      <c r="C69" s="26"/>
      <c r="D69" s="26"/>
      <c r="E69" s="26"/>
      <c r="F69" s="26"/>
      <c r="G69" s="36" t="s">
        <v>5</v>
      </c>
      <c r="H69" s="35">
        <v>15</v>
      </c>
      <c r="I69" s="34"/>
      <c r="J69" s="21">
        <f t="shared" si="3"/>
        <v>0</v>
      </c>
    </row>
    <row r="70" spans="1:10" x14ac:dyDescent="0.2">
      <c r="A70" s="24">
        <v>64</v>
      </c>
      <c r="B70" s="27" t="s">
        <v>241</v>
      </c>
      <c r="C70" s="33"/>
      <c r="D70" s="26"/>
      <c r="E70" s="25"/>
      <c r="F70" s="25"/>
      <c r="G70" s="24" t="s">
        <v>5</v>
      </c>
      <c r="H70" s="23">
        <v>20</v>
      </c>
      <c r="I70" s="22"/>
      <c r="J70" s="21">
        <f t="shared" si="3"/>
        <v>0</v>
      </c>
    </row>
    <row r="71" spans="1:10" ht="25.5" x14ac:dyDescent="0.25">
      <c r="A71" s="24">
        <v>65</v>
      </c>
      <c r="B71" s="27" t="s">
        <v>53</v>
      </c>
      <c r="C71" s="25"/>
      <c r="D71" s="25"/>
      <c r="E71" s="25"/>
      <c r="F71" s="25"/>
      <c r="G71" s="24" t="s">
        <v>5</v>
      </c>
      <c r="H71" s="23">
        <v>20</v>
      </c>
      <c r="I71" s="22"/>
      <c r="J71" s="21">
        <f t="shared" si="3"/>
        <v>0</v>
      </c>
    </row>
    <row r="72" spans="1:10" ht="25.5" x14ac:dyDescent="0.25">
      <c r="A72" s="24">
        <v>66</v>
      </c>
      <c r="B72" s="27" t="s">
        <v>240</v>
      </c>
      <c r="C72" s="25"/>
      <c r="D72" s="25"/>
      <c r="E72" s="26"/>
      <c r="F72" s="25"/>
      <c r="G72" s="24" t="s">
        <v>5</v>
      </c>
      <c r="H72" s="23">
        <v>15</v>
      </c>
      <c r="I72" s="28"/>
      <c r="J72" s="21">
        <f t="shared" si="3"/>
        <v>0</v>
      </c>
    </row>
    <row r="73" spans="1:10" ht="25.5" x14ac:dyDescent="0.25">
      <c r="A73" s="24">
        <v>67</v>
      </c>
      <c r="B73" s="27" t="s">
        <v>54</v>
      </c>
      <c r="C73" s="25"/>
      <c r="D73" s="25"/>
      <c r="E73" s="26"/>
      <c r="F73" s="25"/>
      <c r="G73" s="24" t="s">
        <v>5</v>
      </c>
      <c r="H73" s="23">
        <v>15</v>
      </c>
      <c r="I73" s="28"/>
      <c r="J73" s="21">
        <f t="shared" si="3"/>
        <v>0</v>
      </c>
    </row>
    <row r="74" spans="1:10" ht="25.5" x14ac:dyDescent="0.25">
      <c r="A74" s="24">
        <v>68</v>
      </c>
      <c r="B74" s="27" t="s">
        <v>239</v>
      </c>
      <c r="C74" s="25"/>
      <c r="D74" s="25"/>
      <c r="E74" s="26"/>
      <c r="F74" s="25"/>
      <c r="G74" s="24" t="s">
        <v>6</v>
      </c>
      <c r="H74" s="23">
        <v>50</v>
      </c>
      <c r="I74" s="22"/>
      <c r="J74" s="21">
        <f t="shared" si="3"/>
        <v>0</v>
      </c>
    </row>
    <row r="75" spans="1:10" ht="38.25" x14ac:dyDescent="0.25">
      <c r="A75" s="24">
        <v>69</v>
      </c>
      <c r="B75" s="27" t="s">
        <v>238</v>
      </c>
      <c r="C75" s="25"/>
      <c r="D75" s="25"/>
      <c r="E75" s="26"/>
      <c r="F75" s="25"/>
      <c r="G75" s="24" t="s">
        <v>6</v>
      </c>
      <c r="H75" s="23">
        <v>20</v>
      </c>
      <c r="I75" s="22"/>
      <c r="J75" s="21">
        <f t="shared" si="3"/>
        <v>0</v>
      </c>
    </row>
    <row r="76" spans="1:10" ht="25.5" x14ac:dyDescent="0.25">
      <c r="A76" s="24">
        <v>70</v>
      </c>
      <c r="B76" s="27" t="s">
        <v>237</v>
      </c>
      <c r="C76" s="25"/>
      <c r="D76" s="25"/>
      <c r="E76" s="26"/>
      <c r="F76" s="25"/>
      <c r="G76" s="24" t="s">
        <v>6</v>
      </c>
      <c r="H76" s="23">
        <v>20</v>
      </c>
      <c r="I76" s="22"/>
      <c r="J76" s="21">
        <f t="shared" si="3"/>
        <v>0</v>
      </c>
    </row>
    <row r="77" spans="1:10" ht="25.5" x14ac:dyDescent="0.25">
      <c r="A77" s="24">
        <v>71</v>
      </c>
      <c r="B77" s="27" t="s">
        <v>236</v>
      </c>
      <c r="C77" s="25"/>
      <c r="D77" s="25"/>
      <c r="E77" s="26"/>
      <c r="F77" s="25"/>
      <c r="G77" s="24" t="s">
        <v>6</v>
      </c>
      <c r="H77" s="23">
        <v>10</v>
      </c>
      <c r="I77" s="22"/>
      <c r="J77" s="21">
        <f t="shared" si="3"/>
        <v>0</v>
      </c>
    </row>
    <row r="78" spans="1:10" ht="38.25" x14ac:dyDescent="0.25">
      <c r="A78" s="24">
        <v>72</v>
      </c>
      <c r="B78" s="27" t="s">
        <v>235</v>
      </c>
      <c r="C78" s="25"/>
      <c r="D78" s="25"/>
      <c r="E78" s="26"/>
      <c r="F78" s="25"/>
      <c r="G78" s="24" t="s">
        <v>6</v>
      </c>
      <c r="H78" s="23">
        <v>10</v>
      </c>
      <c r="I78" s="22"/>
      <c r="J78" s="21">
        <f t="shared" si="3"/>
        <v>0</v>
      </c>
    </row>
    <row r="79" spans="1:10" ht="25.5" x14ac:dyDescent="0.25">
      <c r="A79" s="24">
        <v>73</v>
      </c>
      <c r="B79" s="27" t="s">
        <v>234</v>
      </c>
      <c r="C79" s="25"/>
      <c r="D79" s="25"/>
      <c r="E79" s="26"/>
      <c r="F79" s="25"/>
      <c r="G79" s="24" t="s">
        <v>6</v>
      </c>
      <c r="H79" s="23">
        <v>3</v>
      </c>
      <c r="I79" s="22"/>
      <c r="J79" s="21">
        <f t="shared" si="3"/>
        <v>0</v>
      </c>
    </row>
    <row r="80" spans="1:10" ht="51" x14ac:dyDescent="0.25">
      <c r="A80" s="24">
        <v>74</v>
      </c>
      <c r="B80" s="27" t="s">
        <v>233</v>
      </c>
      <c r="C80" s="25"/>
      <c r="D80" s="25"/>
      <c r="E80" s="25"/>
      <c r="F80" s="25"/>
      <c r="G80" s="24" t="s">
        <v>5</v>
      </c>
      <c r="H80" s="23">
        <v>6</v>
      </c>
      <c r="I80" s="22"/>
      <c r="J80" s="21">
        <f t="shared" si="3"/>
        <v>0</v>
      </c>
    </row>
    <row r="81" spans="1:10" ht="38.25" x14ac:dyDescent="0.25">
      <c r="A81" s="24">
        <v>75</v>
      </c>
      <c r="B81" s="27" t="s">
        <v>232</v>
      </c>
      <c r="C81" s="25"/>
      <c r="D81" s="25"/>
      <c r="E81" s="25"/>
      <c r="F81" s="25"/>
      <c r="G81" s="24" t="s">
        <v>5</v>
      </c>
      <c r="H81" s="23">
        <v>8</v>
      </c>
      <c r="I81" s="22"/>
      <c r="J81" s="21">
        <f t="shared" si="3"/>
        <v>0</v>
      </c>
    </row>
    <row r="82" spans="1:10" ht="25.5" x14ac:dyDescent="0.25">
      <c r="A82" s="24">
        <v>76</v>
      </c>
      <c r="B82" s="27" t="s">
        <v>55</v>
      </c>
      <c r="C82" s="25"/>
      <c r="D82" s="25"/>
      <c r="E82" s="26"/>
      <c r="F82" s="25"/>
      <c r="G82" s="24" t="s">
        <v>5</v>
      </c>
      <c r="H82" s="23">
        <v>3</v>
      </c>
      <c r="I82" s="22"/>
      <c r="J82" s="21">
        <f t="shared" si="3"/>
        <v>0</v>
      </c>
    </row>
    <row r="83" spans="1:10" ht="25.5" x14ac:dyDescent="0.25">
      <c r="A83" s="24">
        <v>77</v>
      </c>
      <c r="B83" s="27" t="s">
        <v>56</v>
      </c>
      <c r="C83" s="25"/>
      <c r="D83" s="25"/>
      <c r="E83" s="25"/>
      <c r="F83" s="25"/>
      <c r="G83" s="24" t="s">
        <v>5</v>
      </c>
      <c r="H83" s="23">
        <v>5</v>
      </c>
      <c r="I83" s="22"/>
      <c r="J83" s="21">
        <f t="shared" si="3"/>
        <v>0</v>
      </c>
    </row>
    <row r="84" spans="1:10" ht="25.5" x14ac:dyDescent="0.25">
      <c r="A84" s="24">
        <v>78</v>
      </c>
      <c r="B84" s="27" t="s">
        <v>57</v>
      </c>
      <c r="C84" s="25"/>
      <c r="D84" s="25"/>
      <c r="E84" s="26"/>
      <c r="F84" s="25"/>
      <c r="G84" s="24" t="s">
        <v>6</v>
      </c>
      <c r="H84" s="23">
        <v>2</v>
      </c>
      <c r="I84" s="22"/>
      <c r="J84" s="21">
        <f t="shared" si="3"/>
        <v>0</v>
      </c>
    </row>
    <row r="85" spans="1:10" ht="25.5" x14ac:dyDescent="0.25">
      <c r="A85" s="24">
        <v>79</v>
      </c>
      <c r="B85" s="27" t="s">
        <v>231</v>
      </c>
      <c r="C85" s="25"/>
      <c r="D85" s="25"/>
      <c r="E85" s="26"/>
      <c r="F85" s="25"/>
      <c r="G85" s="24" t="s">
        <v>6</v>
      </c>
      <c r="H85" s="23">
        <v>20</v>
      </c>
      <c r="I85" s="22"/>
      <c r="J85" s="21">
        <f t="shared" si="3"/>
        <v>0</v>
      </c>
    </row>
    <row r="86" spans="1:10" ht="25.5" x14ac:dyDescent="0.25">
      <c r="A86" s="24">
        <v>80</v>
      </c>
      <c r="B86" s="27" t="s">
        <v>58</v>
      </c>
      <c r="C86" s="25"/>
      <c r="D86" s="25"/>
      <c r="E86" s="26"/>
      <c r="F86" s="25"/>
      <c r="G86" s="24" t="s">
        <v>5</v>
      </c>
      <c r="H86" s="23">
        <v>20</v>
      </c>
      <c r="I86" s="22"/>
      <c r="J86" s="21">
        <f t="shared" si="3"/>
        <v>0</v>
      </c>
    </row>
    <row r="87" spans="1:10" x14ac:dyDescent="0.25">
      <c r="A87" s="24">
        <v>81</v>
      </c>
      <c r="B87" s="27" t="s">
        <v>12</v>
      </c>
      <c r="C87" s="25"/>
      <c r="D87" s="25"/>
      <c r="E87" s="26"/>
      <c r="F87" s="25"/>
      <c r="G87" s="24" t="s">
        <v>5</v>
      </c>
      <c r="H87" s="23">
        <v>8</v>
      </c>
      <c r="I87" s="22"/>
      <c r="J87" s="21">
        <f t="shared" si="3"/>
        <v>0</v>
      </c>
    </row>
    <row r="88" spans="1:10" x14ac:dyDescent="0.25">
      <c r="A88" s="24">
        <v>82</v>
      </c>
      <c r="B88" s="27" t="s">
        <v>13</v>
      </c>
      <c r="C88" s="25"/>
      <c r="D88" s="25"/>
      <c r="E88" s="25"/>
      <c r="F88" s="25"/>
      <c r="G88" s="24" t="s">
        <v>5</v>
      </c>
      <c r="H88" s="23">
        <v>6</v>
      </c>
      <c r="I88" s="22"/>
      <c r="J88" s="21">
        <f t="shared" si="3"/>
        <v>0</v>
      </c>
    </row>
    <row r="89" spans="1:10" ht="25.5" x14ac:dyDescent="0.25">
      <c r="A89" s="24">
        <v>83</v>
      </c>
      <c r="B89" s="27" t="s">
        <v>59</v>
      </c>
      <c r="C89" s="25"/>
      <c r="D89" s="25"/>
      <c r="E89" s="25"/>
      <c r="F89" s="25"/>
      <c r="G89" s="24" t="s">
        <v>5</v>
      </c>
      <c r="H89" s="23">
        <v>3</v>
      </c>
      <c r="I89" s="22"/>
      <c r="J89" s="21">
        <f t="shared" si="3"/>
        <v>0</v>
      </c>
    </row>
    <row r="90" spans="1:10" x14ac:dyDescent="0.25">
      <c r="A90" s="24">
        <v>84</v>
      </c>
      <c r="B90" s="27" t="s">
        <v>14</v>
      </c>
      <c r="C90" s="25"/>
      <c r="D90" s="25"/>
      <c r="E90" s="26"/>
      <c r="F90" s="25"/>
      <c r="G90" s="24" t="s">
        <v>5</v>
      </c>
      <c r="H90" s="23">
        <v>4</v>
      </c>
      <c r="I90" s="22"/>
      <c r="J90" s="21">
        <f t="shared" si="3"/>
        <v>0</v>
      </c>
    </row>
    <row r="91" spans="1:10" ht="25.5" x14ac:dyDescent="0.25">
      <c r="A91" s="24">
        <v>85</v>
      </c>
      <c r="B91" s="27" t="s">
        <v>230</v>
      </c>
      <c r="C91" s="25"/>
      <c r="D91" s="25"/>
      <c r="E91" s="26"/>
      <c r="F91" s="25"/>
      <c r="G91" s="24" t="s">
        <v>5</v>
      </c>
      <c r="H91" s="23">
        <v>5</v>
      </c>
      <c r="I91" s="22"/>
      <c r="J91" s="21">
        <f t="shared" si="3"/>
        <v>0</v>
      </c>
    </row>
    <row r="92" spans="1:10" ht="25.5" x14ac:dyDescent="0.25">
      <c r="A92" s="24">
        <v>86</v>
      </c>
      <c r="B92" s="29" t="s">
        <v>229</v>
      </c>
      <c r="C92" s="25"/>
      <c r="D92" s="25"/>
      <c r="E92" s="26"/>
      <c r="F92" s="25"/>
      <c r="G92" s="24" t="s">
        <v>5</v>
      </c>
      <c r="H92" s="23">
        <v>8</v>
      </c>
      <c r="I92" s="22"/>
      <c r="J92" s="21">
        <f t="shared" si="3"/>
        <v>0</v>
      </c>
    </row>
    <row r="93" spans="1:10" ht="25.5" x14ac:dyDescent="0.25">
      <c r="A93" s="24">
        <v>87</v>
      </c>
      <c r="B93" s="29" t="s">
        <v>228</v>
      </c>
      <c r="C93" s="25"/>
      <c r="D93" s="25"/>
      <c r="E93" s="25"/>
      <c r="F93" s="25"/>
      <c r="G93" s="24" t="s">
        <v>5</v>
      </c>
      <c r="H93" s="23">
        <v>5</v>
      </c>
      <c r="I93" s="22"/>
      <c r="J93" s="21">
        <f t="shared" si="3"/>
        <v>0</v>
      </c>
    </row>
    <row r="94" spans="1:10" x14ac:dyDescent="0.25">
      <c r="A94" s="41"/>
      <c r="B94" s="42" t="s">
        <v>15</v>
      </c>
      <c r="C94" s="43"/>
      <c r="D94" s="43"/>
      <c r="E94" s="43"/>
      <c r="F94" s="43"/>
      <c r="G94" s="44"/>
      <c r="H94" s="53"/>
      <c r="I94" s="45"/>
      <c r="J94" s="46"/>
    </row>
    <row r="95" spans="1:10" ht="25.5" x14ac:dyDescent="0.25">
      <c r="A95" s="24">
        <v>88</v>
      </c>
      <c r="B95" s="27" t="s">
        <v>227</v>
      </c>
      <c r="C95" s="25"/>
      <c r="D95" s="25"/>
      <c r="E95" s="26"/>
      <c r="F95" s="25"/>
      <c r="G95" s="24" t="s">
        <v>6</v>
      </c>
      <c r="H95" s="23">
        <v>3</v>
      </c>
      <c r="I95" s="22"/>
      <c r="J95" s="21">
        <f t="shared" ref="J95:J105" si="4">H95*I95</f>
        <v>0</v>
      </c>
    </row>
    <row r="96" spans="1:10" ht="25.5" x14ac:dyDescent="0.25">
      <c r="A96" s="24">
        <v>89</v>
      </c>
      <c r="B96" s="27" t="s">
        <v>226</v>
      </c>
      <c r="C96" s="25"/>
      <c r="D96" s="25"/>
      <c r="E96" s="26"/>
      <c r="F96" s="25"/>
      <c r="G96" s="24" t="s">
        <v>6</v>
      </c>
      <c r="H96" s="23">
        <v>5</v>
      </c>
      <c r="I96" s="28"/>
      <c r="J96" s="21">
        <f t="shared" si="4"/>
        <v>0</v>
      </c>
    </row>
    <row r="97" spans="1:10" ht="25.5" x14ac:dyDescent="0.25">
      <c r="A97" s="24">
        <v>90</v>
      </c>
      <c r="B97" s="27" t="s">
        <v>225</v>
      </c>
      <c r="C97" s="25"/>
      <c r="D97" s="25"/>
      <c r="E97" s="26"/>
      <c r="F97" s="25"/>
      <c r="G97" s="24" t="s">
        <v>6</v>
      </c>
      <c r="H97" s="23">
        <v>10</v>
      </c>
      <c r="I97" s="28"/>
      <c r="J97" s="21">
        <f t="shared" si="4"/>
        <v>0</v>
      </c>
    </row>
    <row r="98" spans="1:10" ht="25.5" x14ac:dyDescent="0.25">
      <c r="A98" s="24">
        <v>91</v>
      </c>
      <c r="B98" s="27" t="s">
        <v>224</v>
      </c>
      <c r="C98" s="25"/>
      <c r="D98" s="25"/>
      <c r="E98" s="26"/>
      <c r="F98" s="25"/>
      <c r="G98" s="24" t="s">
        <v>6</v>
      </c>
      <c r="H98" s="23">
        <v>10</v>
      </c>
      <c r="I98" s="28"/>
      <c r="J98" s="21">
        <f t="shared" si="4"/>
        <v>0</v>
      </c>
    </row>
    <row r="99" spans="1:10" ht="25.5" x14ac:dyDescent="0.25">
      <c r="A99" s="24">
        <v>92</v>
      </c>
      <c r="B99" s="27" t="s">
        <v>223</v>
      </c>
      <c r="C99" s="25"/>
      <c r="D99" s="25"/>
      <c r="E99" s="26"/>
      <c r="F99" s="25"/>
      <c r="G99" s="24" t="s">
        <v>6</v>
      </c>
      <c r="H99" s="23">
        <v>30</v>
      </c>
      <c r="I99" s="28"/>
      <c r="J99" s="21">
        <f t="shared" si="4"/>
        <v>0</v>
      </c>
    </row>
    <row r="100" spans="1:10" ht="25.5" x14ac:dyDescent="0.25">
      <c r="A100" s="24">
        <v>93</v>
      </c>
      <c r="B100" s="27" t="s">
        <v>222</v>
      </c>
      <c r="C100" s="25"/>
      <c r="D100" s="25"/>
      <c r="E100" s="26"/>
      <c r="F100" s="25"/>
      <c r="G100" s="24" t="s">
        <v>6</v>
      </c>
      <c r="H100" s="23">
        <v>20</v>
      </c>
      <c r="I100" s="28"/>
      <c r="J100" s="21">
        <f t="shared" si="4"/>
        <v>0</v>
      </c>
    </row>
    <row r="101" spans="1:10" ht="25.5" x14ac:dyDescent="0.25">
      <c r="A101" s="24">
        <v>94</v>
      </c>
      <c r="B101" s="27" t="s">
        <v>60</v>
      </c>
      <c r="C101" s="25"/>
      <c r="D101" s="25"/>
      <c r="E101" s="26"/>
      <c r="F101" s="25"/>
      <c r="G101" s="24" t="s">
        <v>6</v>
      </c>
      <c r="H101" s="23">
        <v>5</v>
      </c>
      <c r="I101" s="22"/>
      <c r="J101" s="21">
        <f t="shared" si="4"/>
        <v>0</v>
      </c>
    </row>
    <row r="102" spans="1:10" ht="25.5" x14ac:dyDescent="0.25">
      <c r="A102" s="24">
        <v>95</v>
      </c>
      <c r="B102" s="29" t="s">
        <v>221</v>
      </c>
      <c r="C102" s="25"/>
      <c r="D102" s="25"/>
      <c r="E102" s="26"/>
      <c r="F102" s="25"/>
      <c r="G102" s="24" t="s">
        <v>6</v>
      </c>
      <c r="H102" s="23">
        <v>10</v>
      </c>
      <c r="I102" s="22"/>
      <c r="J102" s="21">
        <f t="shared" si="4"/>
        <v>0</v>
      </c>
    </row>
    <row r="103" spans="1:10" ht="25.5" x14ac:dyDescent="0.25">
      <c r="A103" s="24">
        <v>96</v>
      </c>
      <c r="B103" s="27" t="s">
        <v>220</v>
      </c>
      <c r="C103" s="25"/>
      <c r="D103" s="25"/>
      <c r="E103" s="26"/>
      <c r="F103" s="25"/>
      <c r="G103" s="24" t="s">
        <v>6</v>
      </c>
      <c r="H103" s="23">
        <v>4</v>
      </c>
      <c r="I103" s="22"/>
      <c r="J103" s="21">
        <f t="shared" si="4"/>
        <v>0</v>
      </c>
    </row>
    <row r="104" spans="1:10" ht="25.5" x14ac:dyDescent="0.25">
      <c r="A104" s="24">
        <v>97</v>
      </c>
      <c r="B104" s="29" t="s">
        <v>219</v>
      </c>
      <c r="C104" s="25"/>
      <c r="D104" s="25"/>
      <c r="E104" s="26"/>
      <c r="F104" s="25"/>
      <c r="G104" s="24" t="s">
        <v>6</v>
      </c>
      <c r="H104" s="23">
        <v>5</v>
      </c>
      <c r="I104" s="22"/>
      <c r="J104" s="21">
        <f t="shared" si="4"/>
        <v>0</v>
      </c>
    </row>
    <row r="105" spans="1:10" ht="25.5" x14ac:dyDescent="0.25">
      <c r="A105" s="24">
        <v>98</v>
      </c>
      <c r="B105" s="29" t="s">
        <v>218</v>
      </c>
      <c r="C105" s="25"/>
      <c r="D105" s="25"/>
      <c r="E105" s="26"/>
      <c r="F105" s="25"/>
      <c r="G105" s="24" t="s">
        <v>6</v>
      </c>
      <c r="H105" s="23">
        <v>5</v>
      </c>
      <c r="I105" s="22"/>
      <c r="J105" s="21">
        <f t="shared" si="4"/>
        <v>0</v>
      </c>
    </row>
    <row r="106" spans="1:10" x14ac:dyDescent="0.25">
      <c r="A106" s="41"/>
      <c r="B106" s="42" t="s">
        <v>16</v>
      </c>
      <c r="C106" s="43"/>
      <c r="D106" s="43"/>
      <c r="E106" s="43"/>
      <c r="F106" s="43"/>
      <c r="G106" s="44"/>
      <c r="H106" s="53"/>
      <c r="I106" s="45"/>
      <c r="J106" s="46"/>
    </row>
    <row r="107" spans="1:10" x14ac:dyDescent="0.25">
      <c r="A107" s="24">
        <v>99</v>
      </c>
      <c r="B107" s="27" t="s">
        <v>217</v>
      </c>
      <c r="C107" s="25"/>
      <c r="D107" s="25"/>
      <c r="E107" s="32"/>
      <c r="F107" s="25"/>
      <c r="G107" s="24" t="s">
        <v>6</v>
      </c>
      <c r="H107" s="23">
        <v>20</v>
      </c>
      <c r="I107" s="22"/>
      <c r="J107" s="21">
        <f t="shared" ref="J107:J123" si="5">H107*I107</f>
        <v>0</v>
      </c>
    </row>
    <row r="108" spans="1:10" ht="25.5" x14ac:dyDescent="0.25">
      <c r="A108" s="24">
        <v>100</v>
      </c>
      <c r="B108" s="27" t="s">
        <v>61</v>
      </c>
      <c r="C108" s="25"/>
      <c r="D108" s="25"/>
      <c r="E108" s="26"/>
      <c r="F108" s="25"/>
      <c r="G108" s="24" t="s">
        <v>7</v>
      </c>
      <c r="H108" s="23">
        <v>30</v>
      </c>
      <c r="I108" s="22"/>
      <c r="J108" s="21">
        <f t="shared" si="5"/>
        <v>0</v>
      </c>
    </row>
    <row r="109" spans="1:10" ht="25.5" x14ac:dyDescent="0.25">
      <c r="A109" s="24">
        <v>101</v>
      </c>
      <c r="B109" s="27" t="s">
        <v>62</v>
      </c>
      <c r="C109" s="25"/>
      <c r="D109" s="25"/>
      <c r="E109" s="26"/>
      <c r="F109" s="25"/>
      <c r="G109" s="24" t="s">
        <v>6</v>
      </c>
      <c r="H109" s="23">
        <v>5</v>
      </c>
      <c r="I109" s="22"/>
      <c r="J109" s="21">
        <f t="shared" si="5"/>
        <v>0</v>
      </c>
    </row>
    <row r="110" spans="1:10" ht="25.5" x14ac:dyDescent="0.25">
      <c r="A110" s="24">
        <v>102</v>
      </c>
      <c r="B110" s="29" t="s">
        <v>63</v>
      </c>
      <c r="C110" s="25"/>
      <c r="D110" s="25"/>
      <c r="E110" s="26"/>
      <c r="F110" s="25"/>
      <c r="G110" s="24" t="s">
        <v>7</v>
      </c>
      <c r="H110" s="23">
        <v>20</v>
      </c>
      <c r="I110" s="22"/>
      <c r="J110" s="21">
        <f t="shared" si="5"/>
        <v>0</v>
      </c>
    </row>
    <row r="111" spans="1:10" ht="25.5" x14ac:dyDescent="0.25">
      <c r="A111" s="24">
        <v>103</v>
      </c>
      <c r="B111" s="27" t="s">
        <v>216</v>
      </c>
      <c r="C111" s="25"/>
      <c r="D111" s="25"/>
      <c r="E111" s="26"/>
      <c r="F111" s="25"/>
      <c r="G111" s="24" t="s">
        <v>6</v>
      </c>
      <c r="H111" s="23">
        <v>10</v>
      </c>
      <c r="I111" s="22"/>
      <c r="J111" s="21">
        <f t="shared" si="5"/>
        <v>0</v>
      </c>
    </row>
    <row r="112" spans="1:10" ht="25.5" x14ac:dyDescent="0.25">
      <c r="A112" s="24">
        <v>104</v>
      </c>
      <c r="B112" s="27" t="s">
        <v>215</v>
      </c>
      <c r="C112" s="25"/>
      <c r="D112" s="25"/>
      <c r="E112" s="26"/>
      <c r="F112" s="25"/>
      <c r="G112" s="24" t="s">
        <v>6</v>
      </c>
      <c r="H112" s="23">
        <v>5</v>
      </c>
      <c r="I112" s="22"/>
      <c r="J112" s="21">
        <f t="shared" si="5"/>
        <v>0</v>
      </c>
    </row>
    <row r="113" spans="1:10" ht="25.5" x14ac:dyDescent="0.25">
      <c r="A113" s="24">
        <v>105</v>
      </c>
      <c r="B113" s="29" t="s">
        <v>214</v>
      </c>
      <c r="C113" s="25"/>
      <c r="D113" s="25"/>
      <c r="E113" s="26"/>
      <c r="F113" s="25"/>
      <c r="G113" s="24" t="s">
        <v>6</v>
      </c>
      <c r="H113" s="23">
        <v>5</v>
      </c>
      <c r="I113" s="22"/>
      <c r="J113" s="21">
        <f t="shared" si="5"/>
        <v>0</v>
      </c>
    </row>
    <row r="114" spans="1:10" x14ac:dyDescent="0.25">
      <c r="A114" s="24">
        <v>106</v>
      </c>
      <c r="B114" s="27" t="s">
        <v>17</v>
      </c>
      <c r="C114" s="25"/>
      <c r="D114" s="25"/>
      <c r="E114" s="26"/>
      <c r="F114" s="25"/>
      <c r="G114" s="24" t="s">
        <v>5</v>
      </c>
      <c r="H114" s="23">
        <v>5</v>
      </c>
      <c r="I114" s="22"/>
      <c r="J114" s="21">
        <f t="shared" si="5"/>
        <v>0</v>
      </c>
    </row>
    <row r="115" spans="1:10" ht="25.5" x14ac:dyDescent="0.25">
      <c r="A115" s="24">
        <v>107</v>
      </c>
      <c r="B115" s="27" t="s">
        <v>213</v>
      </c>
      <c r="C115" s="25"/>
      <c r="D115" s="25"/>
      <c r="E115" s="26"/>
      <c r="F115" s="25"/>
      <c r="G115" s="24" t="s">
        <v>5</v>
      </c>
      <c r="H115" s="23">
        <v>2</v>
      </c>
      <c r="I115" s="22"/>
      <c r="J115" s="21">
        <f t="shared" si="5"/>
        <v>0</v>
      </c>
    </row>
    <row r="116" spans="1:10" ht="25.5" x14ac:dyDescent="0.25">
      <c r="A116" s="24">
        <v>108</v>
      </c>
      <c r="B116" s="27" t="s">
        <v>212</v>
      </c>
      <c r="C116" s="25"/>
      <c r="D116" s="25"/>
      <c r="E116" s="26"/>
      <c r="F116" s="25"/>
      <c r="G116" s="24" t="s">
        <v>6</v>
      </c>
      <c r="H116" s="23">
        <v>5</v>
      </c>
      <c r="I116" s="22"/>
      <c r="J116" s="21">
        <f t="shared" si="5"/>
        <v>0</v>
      </c>
    </row>
    <row r="117" spans="1:10" ht="25.5" x14ac:dyDescent="0.25">
      <c r="A117" s="24">
        <v>109</v>
      </c>
      <c r="B117" s="29" t="s">
        <v>211</v>
      </c>
      <c r="C117" s="25"/>
      <c r="D117" s="25"/>
      <c r="E117" s="26"/>
      <c r="F117" s="25"/>
      <c r="G117" s="24" t="s">
        <v>6</v>
      </c>
      <c r="H117" s="23">
        <v>5</v>
      </c>
      <c r="I117" s="22"/>
      <c r="J117" s="21">
        <f t="shared" si="5"/>
        <v>0</v>
      </c>
    </row>
    <row r="118" spans="1:10" ht="25.5" x14ac:dyDescent="0.25">
      <c r="A118" s="24">
        <v>110</v>
      </c>
      <c r="B118" s="27" t="s">
        <v>210</v>
      </c>
      <c r="C118" s="25"/>
      <c r="D118" s="25"/>
      <c r="E118" s="26"/>
      <c r="F118" s="25"/>
      <c r="G118" s="24" t="s">
        <v>6</v>
      </c>
      <c r="H118" s="23">
        <v>5</v>
      </c>
      <c r="I118" s="22"/>
      <c r="J118" s="21">
        <f t="shared" si="5"/>
        <v>0</v>
      </c>
    </row>
    <row r="119" spans="1:10" ht="25.5" x14ac:dyDescent="0.25">
      <c r="A119" s="24">
        <v>111</v>
      </c>
      <c r="B119" s="27" t="s">
        <v>209</v>
      </c>
      <c r="C119" s="25"/>
      <c r="D119" s="25"/>
      <c r="E119" s="26"/>
      <c r="F119" s="25"/>
      <c r="G119" s="24" t="s">
        <v>6</v>
      </c>
      <c r="H119" s="23">
        <v>4</v>
      </c>
      <c r="I119" s="22"/>
      <c r="J119" s="21">
        <f t="shared" si="5"/>
        <v>0</v>
      </c>
    </row>
    <row r="120" spans="1:10" ht="25.5" x14ac:dyDescent="0.25">
      <c r="A120" s="24">
        <v>112</v>
      </c>
      <c r="B120" s="27" t="s">
        <v>208</v>
      </c>
      <c r="C120" s="25"/>
      <c r="D120" s="25"/>
      <c r="E120" s="26"/>
      <c r="F120" s="25"/>
      <c r="G120" s="24" t="s">
        <v>6</v>
      </c>
      <c r="H120" s="23">
        <v>5</v>
      </c>
      <c r="I120" s="22"/>
      <c r="J120" s="21">
        <f t="shared" si="5"/>
        <v>0</v>
      </c>
    </row>
    <row r="121" spans="1:10" ht="25.5" x14ac:dyDescent="0.25">
      <c r="A121" s="24">
        <v>113</v>
      </c>
      <c r="B121" s="27" t="s">
        <v>207</v>
      </c>
      <c r="C121" s="25"/>
      <c r="D121" s="25"/>
      <c r="E121" s="26"/>
      <c r="F121" s="25"/>
      <c r="G121" s="24" t="s">
        <v>6</v>
      </c>
      <c r="H121" s="23">
        <v>3</v>
      </c>
      <c r="I121" s="22"/>
      <c r="J121" s="21">
        <f t="shared" si="5"/>
        <v>0</v>
      </c>
    </row>
    <row r="122" spans="1:10" ht="25.5" x14ac:dyDescent="0.25">
      <c r="A122" s="24">
        <v>114</v>
      </c>
      <c r="B122" s="27" t="s">
        <v>206</v>
      </c>
      <c r="C122" s="25"/>
      <c r="D122" s="25"/>
      <c r="E122" s="26"/>
      <c r="F122" s="25"/>
      <c r="G122" s="24" t="s">
        <v>6</v>
      </c>
      <c r="H122" s="23">
        <v>5</v>
      </c>
      <c r="I122" s="22"/>
      <c r="J122" s="21">
        <f t="shared" si="5"/>
        <v>0</v>
      </c>
    </row>
    <row r="123" spans="1:10" ht="25.5" x14ac:dyDescent="0.25">
      <c r="A123" s="24">
        <v>115</v>
      </c>
      <c r="B123" s="27" t="s">
        <v>205</v>
      </c>
      <c r="C123" s="25"/>
      <c r="D123" s="25"/>
      <c r="E123" s="26"/>
      <c r="F123" s="25"/>
      <c r="G123" s="24" t="s">
        <v>6</v>
      </c>
      <c r="H123" s="23">
        <v>5</v>
      </c>
      <c r="I123" s="22"/>
      <c r="J123" s="21">
        <f t="shared" si="5"/>
        <v>0</v>
      </c>
    </row>
    <row r="124" spans="1:10" x14ac:dyDescent="0.25">
      <c r="A124" s="41"/>
      <c r="B124" s="42" t="s">
        <v>18</v>
      </c>
      <c r="C124" s="43"/>
      <c r="D124" s="43"/>
      <c r="E124" s="43"/>
      <c r="F124" s="43"/>
      <c r="G124" s="44"/>
      <c r="H124" s="53"/>
      <c r="I124" s="45"/>
      <c r="J124" s="46"/>
    </row>
    <row r="125" spans="1:10" ht="25.5" x14ac:dyDescent="0.25">
      <c r="A125" s="24">
        <v>116</v>
      </c>
      <c r="B125" s="27" t="s">
        <v>64</v>
      </c>
      <c r="C125" s="25"/>
      <c r="D125" s="25"/>
      <c r="E125" s="26"/>
      <c r="F125" s="25"/>
      <c r="G125" s="24" t="s">
        <v>5</v>
      </c>
      <c r="H125" s="23">
        <v>60</v>
      </c>
      <c r="I125" s="22"/>
      <c r="J125" s="21">
        <f t="shared" ref="J125:J134" si="6">H125*I125</f>
        <v>0</v>
      </c>
    </row>
    <row r="126" spans="1:10" ht="51" x14ac:dyDescent="0.25">
      <c r="A126" s="24">
        <v>117</v>
      </c>
      <c r="B126" s="27" t="s">
        <v>65</v>
      </c>
      <c r="C126" s="25"/>
      <c r="D126" s="25"/>
      <c r="E126" s="25"/>
      <c r="F126" s="25"/>
      <c r="G126" s="24" t="s">
        <v>6</v>
      </c>
      <c r="H126" s="30">
        <v>50000</v>
      </c>
      <c r="I126" s="22"/>
      <c r="J126" s="21">
        <f t="shared" si="6"/>
        <v>0</v>
      </c>
    </row>
    <row r="127" spans="1:10" ht="38.25" x14ac:dyDescent="0.25">
      <c r="A127" s="24">
        <v>118</v>
      </c>
      <c r="B127" s="27" t="s">
        <v>66</v>
      </c>
      <c r="C127" s="25"/>
      <c r="D127" s="25"/>
      <c r="E127" s="31"/>
      <c r="F127" s="25"/>
      <c r="G127" s="24" t="s">
        <v>6</v>
      </c>
      <c r="H127" s="30">
        <v>3000</v>
      </c>
      <c r="I127" s="22"/>
      <c r="J127" s="21">
        <f t="shared" si="6"/>
        <v>0</v>
      </c>
    </row>
    <row r="128" spans="1:10" ht="25.5" x14ac:dyDescent="0.25">
      <c r="A128" s="24">
        <v>119</v>
      </c>
      <c r="B128" s="27" t="s">
        <v>204</v>
      </c>
      <c r="C128" s="25"/>
      <c r="D128" s="25"/>
      <c r="E128" s="26"/>
      <c r="F128" s="25"/>
      <c r="G128" s="24" t="s">
        <v>6</v>
      </c>
      <c r="H128" s="23">
        <v>4</v>
      </c>
      <c r="I128" s="28"/>
      <c r="J128" s="21">
        <f t="shared" si="6"/>
        <v>0</v>
      </c>
    </row>
    <row r="129" spans="1:10" ht="25.5" x14ac:dyDescent="0.25">
      <c r="A129" s="24">
        <v>120</v>
      </c>
      <c r="B129" s="27" t="s">
        <v>203</v>
      </c>
      <c r="C129" s="25"/>
      <c r="D129" s="25"/>
      <c r="E129" s="26"/>
      <c r="F129" s="25"/>
      <c r="G129" s="24" t="s">
        <v>6</v>
      </c>
      <c r="H129" s="23">
        <v>6</v>
      </c>
      <c r="I129" s="28"/>
      <c r="J129" s="21">
        <f t="shared" si="6"/>
        <v>0</v>
      </c>
    </row>
    <row r="130" spans="1:10" ht="25.5" x14ac:dyDescent="0.25">
      <c r="A130" s="24">
        <v>121</v>
      </c>
      <c r="B130" s="27" t="s">
        <v>202</v>
      </c>
      <c r="C130" s="25"/>
      <c r="D130" s="25"/>
      <c r="E130" s="26"/>
      <c r="F130" s="25"/>
      <c r="G130" s="24" t="s">
        <v>6</v>
      </c>
      <c r="H130" s="23">
        <v>4</v>
      </c>
      <c r="I130" s="22"/>
      <c r="J130" s="21">
        <f t="shared" si="6"/>
        <v>0</v>
      </c>
    </row>
    <row r="131" spans="1:10" ht="25.5" x14ac:dyDescent="0.25">
      <c r="A131" s="24">
        <v>122</v>
      </c>
      <c r="B131" s="27" t="s">
        <v>201</v>
      </c>
      <c r="C131" s="25"/>
      <c r="D131" s="25"/>
      <c r="E131" s="26"/>
      <c r="F131" s="25"/>
      <c r="G131" s="24" t="s">
        <v>6</v>
      </c>
      <c r="H131" s="23">
        <v>2</v>
      </c>
      <c r="I131" s="28"/>
      <c r="J131" s="21">
        <f t="shared" si="6"/>
        <v>0</v>
      </c>
    </row>
    <row r="132" spans="1:10" ht="25.5" x14ac:dyDescent="0.25">
      <c r="A132" s="24">
        <v>123</v>
      </c>
      <c r="B132" s="27" t="s">
        <v>200</v>
      </c>
      <c r="C132" s="25"/>
      <c r="D132" s="25"/>
      <c r="E132" s="26"/>
      <c r="F132" s="25"/>
      <c r="G132" s="24" t="s">
        <v>6</v>
      </c>
      <c r="H132" s="23">
        <v>4</v>
      </c>
      <c r="I132" s="28"/>
      <c r="J132" s="21">
        <f t="shared" si="6"/>
        <v>0</v>
      </c>
    </row>
    <row r="133" spans="1:10" ht="25.5" x14ac:dyDescent="0.25">
      <c r="A133" s="24">
        <v>124</v>
      </c>
      <c r="B133" s="27" t="s">
        <v>199</v>
      </c>
      <c r="C133" s="25"/>
      <c r="D133" s="25"/>
      <c r="E133" s="26"/>
      <c r="F133" s="25"/>
      <c r="G133" s="24" t="s">
        <v>6</v>
      </c>
      <c r="H133" s="23">
        <v>2</v>
      </c>
      <c r="I133" s="28"/>
      <c r="J133" s="21">
        <f t="shared" si="6"/>
        <v>0</v>
      </c>
    </row>
    <row r="134" spans="1:10" ht="25.5" x14ac:dyDescent="0.25">
      <c r="A134" s="24">
        <v>125</v>
      </c>
      <c r="B134" s="27" t="s">
        <v>198</v>
      </c>
      <c r="C134" s="25"/>
      <c r="D134" s="25"/>
      <c r="E134" s="26"/>
      <c r="F134" s="25"/>
      <c r="G134" s="24" t="s">
        <v>6</v>
      </c>
      <c r="H134" s="23">
        <v>2</v>
      </c>
      <c r="I134" s="28"/>
      <c r="J134" s="21">
        <f t="shared" si="6"/>
        <v>0</v>
      </c>
    </row>
    <row r="135" spans="1:10" x14ac:dyDescent="0.25">
      <c r="A135" s="54"/>
      <c r="B135" s="42" t="s">
        <v>19</v>
      </c>
      <c r="C135" s="43"/>
      <c r="D135" s="43"/>
      <c r="E135" s="43"/>
      <c r="F135" s="43"/>
      <c r="G135" s="44"/>
      <c r="H135" s="53"/>
      <c r="I135" s="45"/>
      <c r="J135" s="46"/>
    </row>
    <row r="136" spans="1:10" ht="38.25" x14ac:dyDescent="0.25">
      <c r="A136" s="24">
        <v>126</v>
      </c>
      <c r="B136" s="29" t="s">
        <v>197</v>
      </c>
      <c r="C136" s="25"/>
      <c r="D136" s="25"/>
      <c r="E136" s="26"/>
      <c r="F136" s="25"/>
      <c r="G136" s="24" t="s">
        <v>6</v>
      </c>
      <c r="H136" s="23">
        <v>5</v>
      </c>
      <c r="I136" s="28"/>
      <c r="J136" s="21">
        <f t="shared" ref="J136:J144" si="7">H136*I136</f>
        <v>0</v>
      </c>
    </row>
    <row r="137" spans="1:10" ht="38.25" x14ac:dyDescent="0.25">
      <c r="A137" s="24">
        <v>127</v>
      </c>
      <c r="B137" s="27" t="s">
        <v>196</v>
      </c>
      <c r="C137" s="25"/>
      <c r="D137" s="25"/>
      <c r="E137" s="26"/>
      <c r="F137" s="25"/>
      <c r="G137" s="24" t="s">
        <v>6</v>
      </c>
      <c r="H137" s="23">
        <v>5</v>
      </c>
      <c r="I137" s="28"/>
      <c r="J137" s="21">
        <f t="shared" si="7"/>
        <v>0</v>
      </c>
    </row>
    <row r="138" spans="1:10" ht="51" x14ac:dyDescent="0.25">
      <c r="A138" s="24">
        <v>128</v>
      </c>
      <c r="B138" s="27" t="s">
        <v>195</v>
      </c>
      <c r="C138" s="25"/>
      <c r="D138" s="25"/>
      <c r="E138" s="26"/>
      <c r="F138" s="25"/>
      <c r="G138" s="24" t="s">
        <v>6</v>
      </c>
      <c r="H138" s="23">
        <v>5</v>
      </c>
      <c r="I138" s="28"/>
      <c r="J138" s="21">
        <f t="shared" si="7"/>
        <v>0</v>
      </c>
    </row>
    <row r="139" spans="1:10" ht="25.5" x14ac:dyDescent="0.25">
      <c r="A139" s="24">
        <v>129</v>
      </c>
      <c r="B139" s="27" t="s">
        <v>194</v>
      </c>
      <c r="C139" s="25"/>
      <c r="D139" s="25"/>
      <c r="E139" s="26"/>
      <c r="F139" s="25"/>
      <c r="G139" s="24" t="s">
        <v>6</v>
      </c>
      <c r="H139" s="23">
        <v>5</v>
      </c>
      <c r="I139" s="22"/>
      <c r="J139" s="21">
        <f t="shared" si="7"/>
        <v>0</v>
      </c>
    </row>
    <row r="140" spans="1:10" ht="25.5" x14ac:dyDescent="0.25">
      <c r="A140" s="24">
        <v>130</v>
      </c>
      <c r="B140" s="27" t="s">
        <v>193</v>
      </c>
      <c r="C140" s="25"/>
      <c r="D140" s="25"/>
      <c r="E140" s="26"/>
      <c r="F140" s="25"/>
      <c r="G140" s="24" t="s">
        <v>6</v>
      </c>
      <c r="H140" s="23">
        <v>5</v>
      </c>
      <c r="I140" s="22"/>
      <c r="J140" s="21">
        <f t="shared" si="7"/>
        <v>0</v>
      </c>
    </row>
    <row r="141" spans="1:10" ht="25.5" x14ac:dyDescent="0.25">
      <c r="A141" s="24">
        <v>131</v>
      </c>
      <c r="B141" s="27" t="s">
        <v>192</v>
      </c>
      <c r="C141" s="25"/>
      <c r="D141" s="25"/>
      <c r="E141" s="26"/>
      <c r="F141" s="25"/>
      <c r="G141" s="24" t="s">
        <v>6</v>
      </c>
      <c r="H141" s="23">
        <v>5</v>
      </c>
      <c r="I141" s="28"/>
      <c r="J141" s="21">
        <f t="shared" si="7"/>
        <v>0</v>
      </c>
    </row>
    <row r="142" spans="1:10" ht="25.5" x14ac:dyDescent="0.25">
      <c r="A142" s="24">
        <v>132</v>
      </c>
      <c r="B142" s="27" t="s">
        <v>191</v>
      </c>
      <c r="C142" s="25"/>
      <c r="D142" s="25"/>
      <c r="E142" s="26"/>
      <c r="F142" s="25"/>
      <c r="G142" s="24" t="s">
        <v>6</v>
      </c>
      <c r="H142" s="23">
        <v>5</v>
      </c>
      <c r="I142" s="28"/>
      <c r="J142" s="21">
        <f t="shared" si="7"/>
        <v>0</v>
      </c>
    </row>
    <row r="143" spans="1:10" ht="25.5" x14ac:dyDescent="0.25">
      <c r="A143" s="24">
        <v>133</v>
      </c>
      <c r="B143" s="27" t="s">
        <v>190</v>
      </c>
      <c r="C143" s="25"/>
      <c r="D143" s="25"/>
      <c r="E143" s="26"/>
      <c r="F143" s="25"/>
      <c r="G143" s="24" t="s">
        <v>6</v>
      </c>
      <c r="H143" s="23">
        <v>5</v>
      </c>
      <c r="I143" s="22"/>
      <c r="J143" s="21">
        <f t="shared" si="7"/>
        <v>0</v>
      </c>
    </row>
    <row r="144" spans="1:10" ht="25.5" x14ac:dyDescent="0.25">
      <c r="A144" s="24">
        <v>134</v>
      </c>
      <c r="B144" s="27" t="s">
        <v>189</v>
      </c>
      <c r="C144" s="25"/>
      <c r="D144" s="25"/>
      <c r="E144" s="26"/>
      <c r="F144" s="25"/>
      <c r="G144" s="24" t="s">
        <v>6</v>
      </c>
      <c r="H144" s="23">
        <v>5</v>
      </c>
      <c r="I144" s="28"/>
      <c r="J144" s="21">
        <f t="shared" si="7"/>
        <v>0</v>
      </c>
    </row>
    <row r="145" spans="1:10" x14ac:dyDescent="0.25">
      <c r="A145" s="41"/>
      <c r="B145" s="42" t="s">
        <v>20</v>
      </c>
      <c r="C145" s="43"/>
      <c r="D145" s="43"/>
      <c r="E145" s="43"/>
      <c r="F145" s="43"/>
      <c r="G145" s="44"/>
      <c r="H145" s="53"/>
      <c r="I145" s="45"/>
      <c r="J145" s="46"/>
    </row>
    <row r="146" spans="1:10" ht="25.5" x14ac:dyDescent="0.25">
      <c r="A146" s="24">
        <v>135</v>
      </c>
      <c r="B146" s="27" t="s">
        <v>188</v>
      </c>
      <c r="C146" s="25"/>
      <c r="D146" s="25"/>
      <c r="E146" s="26"/>
      <c r="F146" s="25"/>
      <c r="G146" s="24" t="s">
        <v>6</v>
      </c>
      <c r="H146" s="23">
        <v>4</v>
      </c>
      <c r="I146" s="28"/>
      <c r="J146" s="21">
        <f t="shared" ref="J146:J160" si="8">H146*I146</f>
        <v>0</v>
      </c>
    </row>
    <row r="147" spans="1:10" ht="25.5" x14ac:dyDescent="0.25">
      <c r="A147" s="24">
        <v>136</v>
      </c>
      <c r="B147" s="27" t="s">
        <v>187</v>
      </c>
      <c r="C147" s="25"/>
      <c r="D147" s="25"/>
      <c r="E147" s="26"/>
      <c r="F147" s="25"/>
      <c r="G147" s="24" t="s">
        <v>6</v>
      </c>
      <c r="H147" s="23">
        <v>3</v>
      </c>
      <c r="I147" s="28"/>
      <c r="J147" s="21">
        <f t="shared" si="8"/>
        <v>0</v>
      </c>
    </row>
    <row r="148" spans="1:10" ht="38.25" x14ac:dyDescent="0.25">
      <c r="A148" s="24">
        <v>137</v>
      </c>
      <c r="B148" s="27" t="s">
        <v>67</v>
      </c>
      <c r="C148" s="25"/>
      <c r="D148" s="25"/>
      <c r="E148" s="26"/>
      <c r="F148" s="25"/>
      <c r="G148" s="24" t="s">
        <v>5</v>
      </c>
      <c r="H148" s="23">
        <v>5</v>
      </c>
      <c r="I148" s="28"/>
      <c r="J148" s="21">
        <f t="shared" si="8"/>
        <v>0</v>
      </c>
    </row>
    <row r="149" spans="1:10" ht="25.5" x14ac:dyDescent="0.25">
      <c r="A149" s="24">
        <v>138</v>
      </c>
      <c r="B149" s="27" t="s">
        <v>21</v>
      </c>
      <c r="C149" s="25"/>
      <c r="D149" s="25"/>
      <c r="E149" s="26"/>
      <c r="F149" s="25"/>
      <c r="G149" s="24" t="s">
        <v>6</v>
      </c>
      <c r="H149" s="23">
        <v>5</v>
      </c>
      <c r="I149" s="28"/>
      <c r="J149" s="21">
        <f t="shared" si="8"/>
        <v>0</v>
      </c>
    </row>
    <row r="150" spans="1:10" ht="25.5" x14ac:dyDescent="0.25">
      <c r="A150" s="24">
        <v>139</v>
      </c>
      <c r="B150" s="27" t="s">
        <v>186</v>
      </c>
      <c r="C150" s="25"/>
      <c r="D150" s="25"/>
      <c r="E150" s="26"/>
      <c r="F150" s="25"/>
      <c r="G150" s="24" t="s">
        <v>6</v>
      </c>
      <c r="H150" s="23">
        <v>5</v>
      </c>
      <c r="I150" s="28"/>
      <c r="J150" s="21">
        <f t="shared" si="8"/>
        <v>0</v>
      </c>
    </row>
    <row r="151" spans="1:10" ht="25.5" x14ac:dyDescent="0.25">
      <c r="A151" s="24">
        <v>140</v>
      </c>
      <c r="B151" s="27" t="s">
        <v>185</v>
      </c>
      <c r="C151" s="25"/>
      <c r="D151" s="25"/>
      <c r="E151" s="26"/>
      <c r="F151" s="25"/>
      <c r="G151" s="24" t="s">
        <v>6</v>
      </c>
      <c r="H151" s="23">
        <v>5</v>
      </c>
      <c r="I151" s="22"/>
      <c r="J151" s="21">
        <f t="shared" si="8"/>
        <v>0</v>
      </c>
    </row>
    <row r="152" spans="1:10" ht="25.5" x14ac:dyDescent="0.25">
      <c r="A152" s="24">
        <v>141</v>
      </c>
      <c r="B152" s="27" t="s">
        <v>68</v>
      </c>
      <c r="C152" s="25"/>
      <c r="D152" s="25"/>
      <c r="E152" s="26"/>
      <c r="F152" s="25"/>
      <c r="G152" s="24" t="s">
        <v>6</v>
      </c>
      <c r="H152" s="23">
        <v>6</v>
      </c>
      <c r="I152" s="22"/>
      <c r="J152" s="21">
        <f t="shared" si="8"/>
        <v>0</v>
      </c>
    </row>
    <row r="153" spans="1:10" ht="25.5" x14ac:dyDescent="0.25">
      <c r="A153" s="24">
        <v>142</v>
      </c>
      <c r="B153" s="27" t="s">
        <v>184</v>
      </c>
      <c r="C153" s="25"/>
      <c r="D153" s="25"/>
      <c r="E153" s="26"/>
      <c r="F153" s="25"/>
      <c r="G153" s="24" t="s">
        <v>6</v>
      </c>
      <c r="H153" s="23">
        <v>5</v>
      </c>
      <c r="I153" s="22"/>
      <c r="J153" s="21">
        <f t="shared" si="8"/>
        <v>0</v>
      </c>
    </row>
    <row r="154" spans="1:10" ht="25.5" x14ac:dyDescent="0.25">
      <c r="A154" s="24">
        <v>143</v>
      </c>
      <c r="B154" s="27" t="s">
        <v>69</v>
      </c>
      <c r="C154" s="25"/>
      <c r="D154" s="25"/>
      <c r="E154" s="26"/>
      <c r="F154" s="25"/>
      <c r="G154" s="24" t="s">
        <v>6</v>
      </c>
      <c r="H154" s="23">
        <v>5</v>
      </c>
      <c r="I154" s="22"/>
      <c r="J154" s="21">
        <f t="shared" si="8"/>
        <v>0</v>
      </c>
    </row>
    <row r="155" spans="1:10" ht="25.5" x14ac:dyDescent="0.25">
      <c r="A155" s="24">
        <v>144</v>
      </c>
      <c r="B155" s="27" t="s">
        <v>70</v>
      </c>
      <c r="C155" s="25"/>
      <c r="D155" s="25"/>
      <c r="E155" s="26"/>
      <c r="F155" s="25"/>
      <c r="G155" s="24" t="s">
        <v>6</v>
      </c>
      <c r="H155" s="23">
        <v>5</v>
      </c>
      <c r="I155" s="22"/>
      <c r="J155" s="21">
        <f t="shared" si="8"/>
        <v>0</v>
      </c>
    </row>
    <row r="156" spans="1:10" ht="38.25" x14ac:dyDescent="0.25">
      <c r="A156" s="24">
        <v>145</v>
      </c>
      <c r="B156" s="27" t="s">
        <v>71</v>
      </c>
      <c r="C156" s="25"/>
      <c r="D156" s="25"/>
      <c r="E156" s="26"/>
      <c r="F156" s="25"/>
      <c r="G156" s="24" t="s">
        <v>5</v>
      </c>
      <c r="H156" s="23">
        <v>5</v>
      </c>
      <c r="I156" s="22"/>
      <c r="J156" s="21">
        <f t="shared" si="8"/>
        <v>0</v>
      </c>
    </row>
    <row r="157" spans="1:10" ht="25.5" x14ac:dyDescent="0.25">
      <c r="A157" s="24">
        <v>146</v>
      </c>
      <c r="B157" s="27" t="s">
        <v>72</v>
      </c>
      <c r="C157" s="25"/>
      <c r="D157" s="25"/>
      <c r="E157" s="26"/>
      <c r="F157" s="25"/>
      <c r="G157" s="24" t="s">
        <v>7</v>
      </c>
      <c r="H157" s="23">
        <v>5</v>
      </c>
      <c r="I157" s="22"/>
      <c r="J157" s="21">
        <f t="shared" si="8"/>
        <v>0</v>
      </c>
    </row>
    <row r="158" spans="1:10" ht="25.5" x14ac:dyDescent="0.25">
      <c r="A158" s="24">
        <v>147</v>
      </c>
      <c r="B158" s="27" t="s">
        <v>73</v>
      </c>
      <c r="C158" s="25"/>
      <c r="D158" s="25"/>
      <c r="E158" s="26"/>
      <c r="F158" s="25"/>
      <c r="G158" s="24" t="s">
        <v>7</v>
      </c>
      <c r="H158" s="23">
        <v>5</v>
      </c>
      <c r="I158" s="22"/>
      <c r="J158" s="21">
        <f t="shared" si="8"/>
        <v>0</v>
      </c>
    </row>
    <row r="159" spans="1:10" ht="25.5" x14ac:dyDescent="0.25">
      <c r="A159" s="24">
        <v>148</v>
      </c>
      <c r="B159" s="27" t="s">
        <v>74</v>
      </c>
      <c r="C159" s="25"/>
      <c r="D159" s="25"/>
      <c r="E159" s="26"/>
      <c r="F159" s="25"/>
      <c r="G159" s="24" t="s">
        <v>6</v>
      </c>
      <c r="H159" s="23">
        <v>4</v>
      </c>
      <c r="I159" s="22"/>
      <c r="J159" s="21">
        <f t="shared" si="8"/>
        <v>0</v>
      </c>
    </row>
    <row r="160" spans="1:10" ht="25.5" x14ac:dyDescent="0.25">
      <c r="A160" s="36">
        <v>149</v>
      </c>
      <c r="B160" s="26" t="s">
        <v>183</v>
      </c>
      <c r="C160" s="26"/>
      <c r="D160" s="26"/>
      <c r="E160" s="26"/>
      <c r="F160" s="26"/>
      <c r="G160" s="36" t="s">
        <v>6</v>
      </c>
      <c r="H160" s="35">
        <v>4</v>
      </c>
      <c r="I160" s="21"/>
      <c r="J160" s="21">
        <f t="shared" si="8"/>
        <v>0</v>
      </c>
    </row>
    <row r="161" spans="1:10" ht="16.5" x14ac:dyDescent="0.25">
      <c r="A161" s="91" t="s">
        <v>126</v>
      </c>
      <c r="B161" s="91"/>
      <c r="C161" s="91"/>
      <c r="D161" s="91"/>
      <c r="E161" s="91"/>
      <c r="F161" s="91"/>
      <c r="G161" s="91"/>
      <c r="H161" s="91"/>
      <c r="I161" s="92">
        <f>SUM(J4:J160)</f>
        <v>0</v>
      </c>
      <c r="J161" s="92"/>
    </row>
  </sheetData>
  <sheetProtection selectLockedCells="1" selectUnlockedCells="1"/>
  <mergeCells count="9">
    <mergeCell ref="J1:J2"/>
    <mergeCell ref="A161:H161"/>
    <mergeCell ref="I161:J161"/>
    <mergeCell ref="A1:A2"/>
    <mergeCell ref="B1:B2"/>
    <mergeCell ref="C1:F1"/>
    <mergeCell ref="G1:G2"/>
    <mergeCell ref="H1:H2"/>
    <mergeCell ref="I1:I2"/>
  </mergeCells>
  <pageMargins left="0.7" right="0.7" top="0.75" bottom="0.75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31" zoomScale="90" zoomScaleNormal="90" workbookViewId="0">
      <selection activeCell="H48" sqref="H48"/>
    </sheetView>
  </sheetViews>
  <sheetFormatPr defaultColWidth="8.7109375" defaultRowHeight="15" x14ac:dyDescent="0.25"/>
  <cols>
    <col min="1" max="1" width="8.7109375" style="20"/>
    <col min="2" max="2" width="42.140625" style="20" customWidth="1"/>
    <col min="3" max="3" width="25.42578125" style="20" customWidth="1"/>
    <col min="4" max="4" width="34.7109375" style="20" customWidth="1"/>
    <col min="5" max="5" width="18.5703125" style="20" customWidth="1"/>
    <col min="6" max="6" width="15.5703125" style="20" customWidth="1"/>
    <col min="7" max="8" width="8.7109375" style="20"/>
    <col min="9" max="9" width="17.5703125" style="20" customWidth="1"/>
    <col min="10" max="10" width="21.28515625" style="20" customWidth="1"/>
    <col min="11" max="16384" width="8.7109375" style="20"/>
  </cols>
  <sheetData>
    <row r="1" spans="1:10" ht="12.75" customHeight="1" x14ac:dyDescent="0.25">
      <c r="A1" s="90" t="s">
        <v>32</v>
      </c>
      <c r="B1" s="90" t="s">
        <v>0</v>
      </c>
      <c r="C1" s="93" t="s">
        <v>1</v>
      </c>
      <c r="D1" s="93"/>
      <c r="E1" s="93"/>
      <c r="F1" s="93"/>
      <c r="G1" s="90" t="s">
        <v>2</v>
      </c>
      <c r="H1" s="90" t="s">
        <v>3</v>
      </c>
      <c r="I1" s="90" t="s">
        <v>33</v>
      </c>
      <c r="J1" s="90" t="s">
        <v>34</v>
      </c>
    </row>
    <row r="2" spans="1:10" x14ac:dyDescent="0.25">
      <c r="A2" s="90"/>
      <c r="B2" s="90"/>
      <c r="C2" s="40" t="s">
        <v>122</v>
      </c>
      <c r="D2" s="40" t="s">
        <v>123</v>
      </c>
      <c r="E2" s="40" t="s">
        <v>124</v>
      </c>
      <c r="F2" s="40" t="s">
        <v>125</v>
      </c>
      <c r="G2" s="90"/>
      <c r="H2" s="90"/>
      <c r="I2" s="90"/>
      <c r="J2" s="90"/>
    </row>
    <row r="3" spans="1:10" x14ac:dyDescent="0.25">
      <c r="A3" s="41"/>
      <c r="B3" s="42" t="s">
        <v>22</v>
      </c>
      <c r="C3" s="43"/>
      <c r="D3" s="43"/>
      <c r="E3" s="43"/>
      <c r="F3" s="43"/>
      <c r="G3" s="44"/>
      <c r="H3" s="44"/>
      <c r="I3" s="45"/>
      <c r="J3" s="46"/>
    </row>
    <row r="4" spans="1:10" ht="25.5" x14ac:dyDescent="0.25">
      <c r="A4" s="24">
        <v>1</v>
      </c>
      <c r="B4" s="27" t="s">
        <v>75</v>
      </c>
      <c r="C4" s="25"/>
      <c r="D4" s="25"/>
      <c r="E4" s="32"/>
      <c r="F4" s="25"/>
      <c r="G4" s="24" t="s">
        <v>6</v>
      </c>
      <c r="H4" s="38">
        <v>2000</v>
      </c>
      <c r="I4" s="22"/>
      <c r="J4" s="21">
        <f t="shared" ref="J4:J27" si="0">H4*I4</f>
        <v>0</v>
      </c>
    </row>
    <row r="5" spans="1:10" ht="25.5" x14ac:dyDescent="0.25">
      <c r="A5" s="24">
        <v>2</v>
      </c>
      <c r="B5" s="27" t="s">
        <v>76</v>
      </c>
      <c r="C5" s="25"/>
      <c r="D5" s="25"/>
      <c r="E5" s="32"/>
      <c r="F5" s="25"/>
      <c r="G5" s="24" t="s">
        <v>6</v>
      </c>
      <c r="H5" s="24">
        <v>700</v>
      </c>
      <c r="I5" s="22"/>
      <c r="J5" s="21">
        <f t="shared" si="0"/>
        <v>0</v>
      </c>
    </row>
    <row r="6" spans="1:10" ht="25.5" x14ac:dyDescent="0.25">
      <c r="A6" s="24">
        <v>3</v>
      </c>
      <c r="B6" s="27" t="s">
        <v>77</v>
      </c>
      <c r="C6" s="25"/>
      <c r="D6" s="25"/>
      <c r="E6" s="32"/>
      <c r="F6" s="25"/>
      <c r="G6" s="24" t="s">
        <v>6</v>
      </c>
      <c r="H6" s="24">
        <v>290</v>
      </c>
      <c r="I6" s="22"/>
      <c r="J6" s="21">
        <f t="shared" si="0"/>
        <v>0</v>
      </c>
    </row>
    <row r="7" spans="1:10" ht="25.5" x14ac:dyDescent="0.25">
      <c r="A7" s="24">
        <v>4</v>
      </c>
      <c r="B7" s="27" t="s">
        <v>78</v>
      </c>
      <c r="C7" s="25"/>
      <c r="D7" s="25"/>
      <c r="E7" s="32"/>
      <c r="F7" s="25"/>
      <c r="G7" s="24" t="s">
        <v>6</v>
      </c>
      <c r="H7" s="38">
        <v>1000</v>
      </c>
      <c r="I7" s="22"/>
      <c r="J7" s="21">
        <f t="shared" si="0"/>
        <v>0</v>
      </c>
    </row>
    <row r="8" spans="1:10" ht="25.5" x14ac:dyDescent="0.25">
      <c r="A8" s="24">
        <v>5</v>
      </c>
      <c r="B8" s="27" t="s">
        <v>82</v>
      </c>
      <c r="C8" s="25"/>
      <c r="D8" s="25"/>
      <c r="E8" s="32"/>
      <c r="F8" s="25"/>
      <c r="G8" s="24" t="s">
        <v>6</v>
      </c>
      <c r="H8" s="24">
        <v>230</v>
      </c>
      <c r="I8" s="22"/>
      <c r="J8" s="21">
        <f t="shared" si="0"/>
        <v>0</v>
      </c>
    </row>
    <row r="9" spans="1:10" ht="25.5" x14ac:dyDescent="0.25">
      <c r="A9" s="24">
        <v>6</v>
      </c>
      <c r="B9" s="27" t="s">
        <v>79</v>
      </c>
      <c r="C9" s="25"/>
      <c r="D9" s="25"/>
      <c r="E9" s="32"/>
      <c r="F9" s="25"/>
      <c r="G9" s="24" t="s">
        <v>6</v>
      </c>
      <c r="H9" s="38">
        <v>1800</v>
      </c>
      <c r="I9" s="22"/>
      <c r="J9" s="21">
        <f t="shared" si="0"/>
        <v>0</v>
      </c>
    </row>
    <row r="10" spans="1:10" ht="25.5" x14ac:dyDescent="0.25">
      <c r="A10" s="24">
        <v>7</v>
      </c>
      <c r="B10" s="27" t="s">
        <v>80</v>
      </c>
      <c r="C10" s="25"/>
      <c r="D10" s="25"/>
      <c r="E10" s="32"/>
      <c r="F10" s="25"/>
      <c r="G10" s="24" t="s">
        <v>7</v>
      </c>
      <c r="H10" s="24">
        <v>24</v>
      </c>
      <c r="I10" s="22"/>
      <c r="J10" s="21">
        <f t="shared" si="0"/>
        <v>0</v>
      </c>
    </row>
    <row r="11" spans="1:10" ht="25.5" x14ac:dyDescent="0.25">
      <c r="A11" s="24">
        <v>8</v>
      </c>
      <c r="B11" s="27" t="s">
        <v>81</v>
      </c>
      <c r="C11" s="25"/>
      <c r="D11" s="25"/>
      <c r="E11" s="32"/>
      <c r="F11" s="25"/>
      <c r="G11" s="24" t="s">
        <v>6</v>
      </c>
      <c r="H11" s="24">
        <v>200</v>
      </c>
      <c r="I11" s="22"/>
      <c r="J11" s="21">
        <f t="shared" si="0"/>
        <v>0</v>
      </c>
    </row>
    <row r="12" spans="1:10" ht="51" x14ac:dyDescent="0.25">
      <c r="A12" s="24">
        <v>9</v>
      </c>
      <c r="B12" s="27" t="s">
        <v>83</v>
      </c>
      <c r="C12" s="25"/>
      <c r="D12" s="25"/>
      <c r="E12" s="32"/>
      <c r="F12" s="25"/>
      <c r="G12" s="24" t="s">
        <v>6</v>
      </c>
      <c r="H12" s="38">
        <v>1000</v>
      </c>
      <c r="I12" s="22"/>
      <c r="J12" s="21">
        <f t="shared" si="0"/>
        <v>0</v>
      </c>
    </row>
    <row r="13" spans="1:10" ht="51" x14ac:dyDescent="0.25">
      <c r="A13" s="24">
        <v>10</v>
      </c>
      <c r="B13" s="27" t="s">
        <v>84</v>
      </c>
      <c r="C13" s="25"/>
      <c r="D13" s="25"/>
      <c r="E13" s="32"/>
      <c r="F13" s="25"/>
      <c r="G13" s="24" t="s">
        <v>6</v>
      </c>
      <c r="H13" s="24">
        <v>550</v>
      </c>
      <c r="I13" s="22"/>
      <c r="J13" s="21">
        <f t="shared" si="0"/>
        <v>0</v>
      </c>
    </row>
    <row r="14" spans="1:10" ht="51" x14ac:dyDescent="0.25">
      <c r="A14" s="24">
        <v>11</v>
      </c>
      <c r="B14" s="27" t="s">
        <v>85</v>
      </c>
      <c r="C14" s="25"/>
      <c r="D14" s="25"/>
      <c r="E14" s="32"/>
      <c r="F14" s="25"/>
      <c r="G14" s="24" t="s">
        <v>6</v>
      </c>
      <c r="H14" s="38">
        <v>1000</v>
      </c>
      <c r="I14" s="22"/>
      <c r="J14" s="21">
        <f t="shared" si="0"/>
        <v>0</v>
      </c>
    </row>
    <row r="15" spans="1:10" ht="51" x14ac:dyDescent="0.25">
      <c r="A15" s="24">
        <v>12</v>
      </c>
      <c r="B15" s="27" t="s">
        <v>86</v>
      </c>
      <c r="C15" s="25"/>
      <c r="D15" s="25"/>
      <c r="E15" s="32"/>
      <c r="F15" s="25"/>
      <c r="G15" s="24" t="s">
        <v>6</v>
      </c>
      <c r="H15" s="24">
        <v>500</v>
      </c>
      <c r="I15" s="22"/>
      <c r="J15" s="21">
        <f t="shared" si="0"/>
        <v>0</v>
      </c>
    </row>
    <row r="16" spans="1:10" ht="51" x14ac:dyDescent="0.25">
      <c r="A16" s="24">
        <v>13</v>
      </c>
      <c r="B16" s="27" t="s">
        <v>87</v>
      </c>
      <c r="C16" s="25"/>
      <c r="D16" s="25"/>
      <c r="E16" s="32"/>
      <c r="F16" s="25"/>
      <c r="G16" s="24" t="s">
        <v>6</v>
      </c>
      <c r="H16" s="38">
        <v>1000</v>
      </c>
      <c r="I16" s="22"/>
      <c r="J16" s="21">
        <f t="shared" si="0"/>
        <v>0</v>
      </c>
    </row>
    <row r="17" spans="1:10" ht="25.5" x14ac:dyDescent="0.25">
      <c r="A17" s="24">
        <v>14</v>
      </c>
      <c r="B17" s="27" t="s">
        <v>88</v>
      </c>
      <c r="C17" s="25"/>
      <c r="D17" s="25"/>
      <c r="E17" s="32"/>
      <c r="F17" s="25"/>
      <c r="G17" s="24" t="s">
        <v>6</v>
      </c>
      <c r="H17" s="24">
        <v>48</v>
      </c>
      <c r="I17" s="22"/>
      <c r="J17" s="21">
        <f t="shared" si="0"/>
        <v>0</v>
      </c>
    </row>
    <row r="18" spans="1:10" ht="25.5" x14ac:dyDescent="0.25">
      <c r="A18" s="24">
        <v>15</v>
      </c>
      <c r="B18" s="27" t="s">
        <v>89</v>
      </c>
      <c r="C18" s="25"/>
      <c r="D18" s="25"/>
      <c r="E18" s="32"/>
      <c r="F18" s="25"/>
      <c r="G18" s="24" t="s">
        <v>6</v>
      </c>
      <c r="H18" s="24">
        <v>54</v>
      </c>
      <c r="I18" s="22"/>
      <c r="J18" s="21">
        <f t="shared" si="0"/>
        <v>0</v>
      </c>
    </row>
    <row r="19" spans="1:10" ht="25.5" x14ac:dyDescent="0.25">
      <c r="A19" s="24">
        <v>16</v>
      </c>
      <c r="B19" s="27" t="s">
        <v>90</v>
      </c>
      <c r="C19" s="25"/>
      <c r="D19" s="25"/>
      <c r="E19" s="32"/>
      <c r="F19" s="25"/>
      <c r="G19" s="24" t="s">
        <v>6</v>
      </c>
      <c r="H19" s="24">
        <v>80</v>
      </c>
      <c r="I19" s="22"/>
      <c r="J19" s="21">
        <f t="shared" si="0"/>
        <v>0</v>
      </c>
    </row>
    <row r="20" spans="1:10" ht="63.75" x14ac:dyDescent="0.25">
      <c r="A20" s="24">
        <v>17</v>
      </c>
      <c r="B20" s="27" t="s">
        <v>91</v>
      </c>
      <c r="C20" s="25"/>
      <c r="D20" s="25"/>
      <c r="E20" s="32"/>
      <c r="F20" s="25"/>
      <c r="G20" s="24" t="s">
        <v>6</v>
      </c>
      <c r="H20" s="38">
        <v>1400</v>
      </c>
      <c r="I20" s="22"/>
      <c r="J20" s="21">
        <f t="shared" si="0"/>
        <v>0</v>
      </c>
    </row>
    <row r="21" spans="1:10" ht="63.75" x14ac:dyDescent="0.25">
      <c r="A21" s="24">
        <v>18</v>
      </c>
      <c r="B21" s="27" t="s">
        <v>93</v>
      </c>
      <c r="C21" s="25"/>
      <c r="D21" s="25"/>
      <c r="E21" s="32"/>
      <c r="F21" s="25"/>
      <c r="G21" s="24" t="s">
        <v>6</v>
      </c>
      <c r="H21" s="38">
        <v>50</v>
      </c>
      <c r="I21" s="22"/>
      <c r="J21" s="21">
        <f t="shared" si="0"/>
        <v>0</v>
      </c>
    </row>
    <row r="22" spans="1:10" ht="89.25" x14ac:dyDescent="0.25">
      <c r="A22" s="24">
        <v>19</v>
      </c>
      <c r="B22" s="27" t="s">
        <v>92</v>
      </c>
      <c r="C22" s="25"/>
      <c r="D22" s="25"/>
      <c r="E22" s="32"/>
      <c r="F22" s="25"/>
      <c r="G22" s="24" t="s">
        <v>6</v>
      </c>
      <c r="H22" s="24">
        <v>500</v>
      </c>
      <c r="I22" s="22"/>
      <c r="J22" s="21">
        <f t="shared" si="0"/>
        <v>0</v>
      </c>
    </row>
    <row r="23" spans="1:10" ht="25.5" x14ac:dyDescent="0.25">
      <c r="A23" s="24">
        <v>20</v>
      </c>
      <c r="B23" s="27" t="s">
        <v>94</v>
      </c>
      <c r="C23" s="25"/>
      <c r="D23" s="25"/>
      <c r="E23" s="32"/>
      <c r="F23" s="25"/>
      <c r="G23" s="24" t="s">
        <v>6</v>
      </c>
      <c r="H23" s="24">
        <v>30</v>
      </c>
      <c r="I23" s="22"/>
      <c r="J23" s="21">
        <f t="shared" si="0"/>
        <v>0</v>
      </c>
    </row>
    <row r="24" spans="1:10" ht="25.5" x14ac:dyDescent="0.25">
      <c r="A24" s="24">
        <v>21</v>
      </c>
      <c r="B24" s="27" t="s">
        <v>95</v>
      </c>
      <c r="C24" s="25"/>
      <c r="D24" s="25"/>
      <c r="E24" s="32"/>
      <c r="F24" s="25"/>
      <c r="G24" s="24" t="s">
        <v>6</v>
      </c>
      <c r="H24" s="24">
        <v>10</v>
      </c>
      <c r="I24" s="22"/>
      <c r="J24" s="21">
        <f t="shared" si="0"/>
        <v>0</v>
      </c>
    </row>
    <row r="25" spans="1:10" ht="38.25" x14ac:dyDescent="0.25">
      <c r="A25" s="24">
        <v>22</v>
      </c>
      <c r="B25" s="27" t="s">
        <v>293</v>
      </c>
      <c r="C25" s="25"/>
      <c r="D25" s="25"/>
      <c r="E25" s="32"/>
      <c r="F25" s="25"/>
      <c r="G25" s="24" t="s">
        <v>6</v>
      </c>
      <c r="H25" s="24">
        <v>10</v>
      </c>
      <c r="I25" s="22"/>
      <c r="J25" s="21">
        <f t="shared" si="0"/>
        <v>0</v>
      </c>
    </row>
    <row r="26" spans="1:10" ht="25.5" x14ac:dyDescent="0.25">
      <c r="A26" s="24">
        <v>23</v>
      </c>
      <c r="B26" s="27" t="s">
        <v>96</v>
      </c>
      <c r="C26" s="25"/>
      <c r="D26" s="25"/>
      <c r="E26" s="32"/>
      <c r="F26" s="25"/>
      <c r="G26" s="24" t="s">
        <v>6</v>
      </c>
      <c r="H26" s="24">
        <v>10</v>
      </c>
      <c r="I26" s="22"/>
      <c r="J26" s="21">
        <f t="shared" si="0"/>
        <v>0</v>
      </c>
    </row>
    <row r="27" spans="1:10" ht="25.5" x14ac:dyDescent="0.25">
      <c r="A27" s="24">
        <v>24</v>
      </c>
      <c r="B27" s="27" t="s">
        <v>97</v>
      </c>
      <c r="C27" s="25"/>
      <c r="D27" s="25"/>
      <c r="E27" s="32"/>
      <c r="F27" s="25"/>
      <c r="G27" s="24" t="s">
        <v>6</v>
      </c>
      <c r="H27" s="24">
        <v>10</v>
      </c>
      <c r="I27" s="22"/>
      <c r="J27" s="21">
        <f t="shared" si="0"/>
        <v>0</v>
      </c>
    </row>
    <row r="28" spans="1:10" x14ac:dyDescent="0.25">
      <c r="A28" s="41"/>
      <c r="B28" s="42" t="s">
        <v>23</v>
      </c>
      <c r="C28" s="43"/>
      <c r="D28" s="43"/>
      <c r="E28" s="43"/>
      <c r="F28" s="43"/>
      <c r="G28" s="44"/>
      <c r="H28" s="44"/>
      <c r="I28" s="45"/>
      <c r="J28" s="46"/>
    </row>
    <row r="29" spans="1:10" ht="25.5" x14ac:dyDescent="0.25">
      <c r="A29" s="24">
        <v>25</v>
      </c>
      <c r="B29" s="27" t="s">
        <v>98</v>
      </c>
      <c r="C29" s="25"/>
      <c r="D29" s="25"/>
      <c r="E29" s="32"/>
      <c r="F29" s="25"/>
      <c r="G29" s="24" t="s">
        <v>24</v>
      </c>
      <c r="H29" s="24">
        <v>5</v>
      </c>
      <c r="I29" s="28"/>
      <c r="J29" s="21">
        <f t="shared" ref="J29:J42" si="1">H29*I29</f>
        <v>0</v>
      </c>
    </row>
    <row r="30" spans="1:10" ht="25.5" x14ac:dyDescent="0.25">
      <c r="A30" s="24">
        <v>26</v>
      </c>
      <c r="B30" s="27" t="s">
        <v>99</v>
      </c>
      <c r="C30" s="25"/>
      <c r="D30" s="25"/>
      <c r="E30" s="32"/>
      <c r="F30" s="25"/>
      <c r="G30" s="24" t="s">
        <v>24</v>
      </c>
      <c r="H30" s="24">
        <v>5</v>
      </c>
      <c r="I30" s="28"/>
      <c r="J30" s="21">
        <f t="shared" si="1"/>
        <v>0</v>
      </c>
    </row>
    <row r="31" spans="1:10" ht="25.5" x14ac:dyDescent="0.25">
      <c r="A31" s="24">
        <v>27</v>
      </c>
      <c r="B31" s="27" t="s">
        <v>100</v>
      </c>
      <c r="C31" s="25"/>
      <c r="D31" s="25"/>
      <c r="E31" s="32"/>
      <c r="F31" s="25"/>
      <c r="G31" s="24" t="s">
        <v>24</v>
      </c>
      <c r="H31" s="24">
        <v>5</v>
      </c>
      <c r="I31" s="28"/>
      <c r="J31" s="21">
        <f t="shared" si="1"/>
        <v>0</v>
      </c>
    </row>
    <row r="32" spans="1:10" ht="25.5" x14ac:dyDescent="0.25">
      <c r="A32" s="24">
        <v>28</v>
      </c>
      <c r="B32" s="27" t="s">
        <v>101</v>
      </c>
      <c r="C32" s="25"/>
      <c r="D32" s="25"/>
      <c r="E32" s="32"/>
      <c r="F32" s="25"/>
      <c r="G32" s="24" t="s">
        <v>24</v>
      </c>
      <c r="H32" s="24">
        <v>10</v>
      </c>
      <c r="I32" s="28"/>
      <c r="J32" s="21">
        <f t="shared" si="1"/>
        <v>0</v>
      </c>
    </row>
    <row r="33" spans="1:10" ht="25.5" x14ac:dyDescent="0.25">
      <c r="A33" s="24">
        <v>29</v>
      </c>
      <c r="B33" s="27" t="s">
        <v>102</v>
      </c>
      <c r="C33" s="25"/>
      <c r="D33" s="25"/>
      <c r="E33" s="32"/>
      <c r="F33" s="25"/>
      <c r="G33" s="24" t="s">
        <v>24</v>
      </c>
      <c r="H33" s="24">
        <v>5</v>
      </c>
      <c r="I33" s="28"/>
      <c r="J33" s="21">
        <f t="shared" si="1"/>
        <v>0</v>
      </c>
    </row>
    <row r="34" spans="1:10" ht="25.5" x14ac:dyDescent="0.25">
      <c r="A34" s="24">
        <v>30</v>
      </c>
      <c r="B34" s="27" t="s">
        <v>103</v>
      </c>
      <c r="C34" s="25"/>
      <c r="D34" s="25"/>
      <c r="E34" s="32"/>
      <c r="F34" s="25"/>
      <c r="G34" s="24" t="s">
        <v>24</v>
      </c>
      <c r="H34" s="24">
        <v>5</v>
      </c>
      <c r="I34" s="28"/>
      <c r="J34" s="21">
        <f t="shared" si="1"/>
        <v>0</v>
      </c>
    </row>
    <row r="35" spans="1:10" ht="25.5" x14ac:dyDescent="0.25">
      <c r="A35" s="24">
        <v>31</v>
      </c>
      <c r="B35" s="27" t="s">
        <v>104</v>
      </c>
      <c r="C35" s="25"/>
      <c r="D35" s="25"/>
      <c r="E35" s="32"/>
      <c r="F35" s="25"/>
      <c r="G35" s="24" t="s">
        <v>24</v>
      </c>
      <c r="H35" s="24">
        <v>5</v>
      </c>
      <c r="I35" s="28"/>
      <c r="J35" s="21">
        <f t="shared" si="1"/>
        <v>0</v>
      </c>
    </row>
    <row r="36" spans="1:10" ht="25.5" x14ac:dyDescent="0.25">
      <c r="A36" s="24">
        <v>32</v>
      </c>
      <c r="B36" s="27" t="s">
        <v>105</v>
      </c>
      <c r="C36" s="25"/>
      <c r="D36" s="25"/>
      <c r="E36" s="32"/>
      <c r="F36" s="25"/>
      <c r="G36" s="24" t="s">
        <v>24</v>
      </c>
      <c r="H36" s="24">
        <v>10</v>
      </c>
      <c r="I36" s="28"/>
      <c r="J36" s="21">
        <f t="shared" si="1"/>
        <v>0</v>
      </c>
    </row>
    <row r="37" spans="1:10" ht="25.5" x14ac:dyDescent="0.25">
      <c r="A37" s="24">
        <v>33</v>
      </c>
      <c r="B37" s="27" t="s">
        <v>106</v>
      </c>
      <c r="C37" s="25"/>
      <c r="D37" s="25"/>
      <c r="E37" s="32"/>
      <c r="F37" s="25"/>
      <c r="G37" s="24" t="s">
        <v>24</v>
      </c>
      <c r="H37" s="24">
        <v>5</v>
      </c>
      <c r="I37" s="28"/>
      <c r="J37" s="21">
        <f t="shared" si="1"/>
        <v>0</v>
      </c>
    </row>
    <row r="38" spans="1:10" ht="25.5" x14ac:dyDescent="0.25">
      <c r="A38" s="24">
        <v>34</v>
      </c>
      <c r="B38" s="27" t="s">
        <v>107</v>
      </c>
      <c r="C38" s="25"/>
      <c r="D38" s="25"/>
      <c r="E38" s="32"/>
      <c r="F38" s="25"/>
      <c r="G38" s="24" t="s">
        <v>24</v>
      </c>
      <c r="H38" s="24">
        <v>10</v>
      </c>
      <c r="I38" s="28"/>
      <c r="J38" s="21">
        <f t="shared" si="1"/>
        <v>0</v>
      </c>
    </row>
    <row r="39" spans="1:10" ht="25.5" x14ac:dyDescent="0.25">
      <c r="A39" s="24">
        <v>35</v>
      </c>
      <c r="B39" s="27" t="s">
        <v>108</v>
      </c>
      <c r="C39" s="25"/>
      <c r="D39" s="25"/>
      <c r="E39" s="32"/>
      <c r="F39" s="25"/>
      <c r="G39" s="24" t="s">
        <v>24</v>
      </c>
      <c r="H39" s="24">
        <v>10</v>
      </c>
      <c r="I39" s="28"/>
      <c r="J39" s="21">
        <f t="shared" si="1"/>
        <v>0</v>
      </c>
    </row>
    <row r="40" spans="1:10" ht="25.5" x14ac:dyDescent="0.25">
      <c r="A40" s="24">
        <v>36</v>
      </c>
      <c r="B40" s="27" t="s">
        <v>110</v>
      </c>
      <c r="C40" s="25"/>
      <c r="D40" s="25"/>
      <c r="E40" s="32"/>
      <c r="F40" s="25"/>
      <c r="G40" s="24" t="s">
        <v>24</v>
      </c>
      <c r="H40" s="24">
        <v>10</v>
      </c>
      <c r="I40" s="22"/>
      <c r="J40" s="21">
        <f t="shared" si="1"/>
        <v>0</v>
      </c>
    </row>
    <row r="41" spans="1:10" ht="25.5" x14ac:dyDescent="0.25">
      <c r="A41" s="24">
        <v>37</v>
      </c>
      <c r="B41" s="27" t="s">
        <v>109</v>
      </c>
      <c r="C41" s="25"/>
      <c r="D41" s="25"/>
      <c r="E41" s="32"/>
      <c r="F41" s="25"/>
      <c r="G41" s="24" t="s">
        <v>24</v>
      </c>
      <c r="H41" s="24">
        <v>10</v>
      </c>
      <c r="I41" s="22"/>
      <c r="J41" s="21">
        <f t="shared" si="1"/>
        <v>0</v>
      </c>
    </row>
    <row r="42" spans="1:10" ht="25.5" x14ac:dyDescent="0.25">
      <c r="A42" s="24">
        <v>38</v>
      </c>
      <c r="B42" s="27" t="s">
        <v>111</v>
      </c>
      <c r="C42" s="25"/>
      <c r="D42" s="25"/>
      <c r="E42" s="32"/>
      <c r="F42" s="25"/>
      <c r="G42" s="24" t="s">
        <v>24</v>
      </c>
      <c r="H42" s="24">
        <v>5</v>
      </c>
      <c r="I42" s="22"/>
      <c r="J42" s="21">
        <f t="shared" si="1"/>
        <v>0</v>
      </c>
    </row>
    <row r="43" spans="1:10" x14ac:dyDescent="0.25">
      <c r="A43" s="41"/>
      <c r="B43" s="42" t="s">
        <v>25</v>
      </c>
      <c r="C43" s="43"/>
      <c r="D43" s="43"/>
      <c r="E43" s="43"/>
      <c r="F43" s="43"/>
      <c r="G43" s="44"/>
      <c r="H43" s="44"/>
      <c r="I43" s="45"/>
      <c r="J43" s="46"/>
    </row>
    <row r="44" spans="1:10" ht="25.5" x14ac:dyDescent="0.25">
      <c r="A44" s="24">
        <v>39</v>
      </c>
      <c r="B44" s="27" t="s">
        <v>292</v>
      </c>
      <c r="C44" s="25"/>
      <c r="D44" s="25"/>
      <c r="E44" s="32"/>
      <c r="F44" s="25"/>
      <c r="G44" s="24" t="s">
        <v>6</v>
      </c>
      <c r="H44" s="24">
        <v>10</v>
      </c>
      <c r="I44" s="28"/>
      <c r="J44" s="21">
        <f t="shared" ref="J44:J52" si="2">H44*I44</f>
        <v>0</v>
      </c>
    </row>
    <row r="45" spans="1:10" ht="25.5" x14ac:dyDescent="0.25">
      <c r="A45" s="24">
        <v>40</v>
      </c>
      <c r="B45" s="27" t="s">
        <v>291</v>
      </c>
      <c r="C45" s="25"/>
      <c r="D45" s="25"/>
      <c r="E45" s="32"/>
      <c r="F45" s="25"/>
      <c r="G45" s="24" t="s">
        <v>6</v>
      </c>
      <c r="H45" s="24">
        <v>10</v>
      </c>
      <c r="I45" s="28"/>
      <c r="J45" s="21">
        <f t="shared" si="2"/>
        <v>0</v>
      </c>
    </row>
    <row r="46" spans="1:10" ht="25.5" x14ac:dyDescent="0.25">
      <c r="A46" s="24">
        <v>41</v>
      </c>
      <c r="B46" s="27" t="s">
        <v>290</v>
      </c>
      <c r="C46" s="25"/>
      <c r="D46" s="25"/>
      <c r="E46" s="32"/>
      <c r="F46" s="25"/>
      <c r="G46" s="24" t="s">
        <v>6</v>
      </c>
      <c r="H46" s="24">
        <v>8</v>
      </c>
      <c r="I46" s="28"/>
      <c r="J46" s="21">
        <f t="shared" si="2"/>
        <v>0</v>
      </c>
    </row>
    <row r="47" spans="1:10" ht="25.5" x14ac:dyDescent="0.25">
      <c r="A47" s="24">
        <v>42</v>
      </c>
      <c r="B47" s="27" t="s">
        <v>289</v>
      </c>
      <c r="C47" s="25"/>
      <c r="D47" s="25"/>
      <c r="E47" s="32"/>
      <c r="F47" s="25"/>
      <c r="G47" s="24" t="s">
        <v>24</v>
      </c>
      <c r="H47" s="24">
        <v>50</v>
      </c>
      <c r="I47" s="22"/>
      <c r="J47" s="21">
        <f t="shared" si="2"/>
        <v>0</v>
      </c>
    </row>
    <row r="48" spans="1:10" ht="25.5" x14ac:dyDescent="0.25">
      <c r="A48" s="24">
        <v>43</v>
      </c>
      <c r="B48" s="27" t="s">
        <v>288</v>
      </c>
      <c r="C48" s="25"/>
      <c r="D48" s="25"/>
      <c r="E48" s="32"/>
      <c r="F48" s="25"/>
      <c r="G48" s="24" t="s">
        <v>24</v>
      </c>
      <c r="H48" s="24">
        <v>100</v>
      </c>
      <c r="I48" s="22"/>
      <c r="J48" s="21">
        <f t="shared" si="2"/>
        <v>0</v>
      </c>
    </row>
    <row r="49" spans="1:10" ht="25.5" x14ac:dyDescent="0.25">
      <c r="A49" s="24">
        <v>44</v>
      </c>
      <c r="B49" s="27" t="s">
        <v>287</v>
      </c>
      <c r="C49" s="25"/>
      <c r="D49" s="25"/>
      <c r="E49" s="32"/>
      <c r="F49" s="25"/>
      <c r="G49" s="24" t="s">
        <v>6</v>
      </c>
      <c r="H49" s="24">
        <v>10</v>
      </c>
      <c r="I49" s="22"/>
      <c r="J49" s="21">
        <f t="shared" si="2"/>
        <v>0</v>
      </c>
    </row>
    <row r="50" spans="1:10" ht="25.5" x14ac:dyDescent="0.25">
      <c r="A50" s="24">
        <v>45</v>
      </c>
      <c r="B50" s="27" t="s">
        <v>286</v>
      </c>
      <c r="C50" s="25"/>
      <c r="D50" s="25"/>
      <c r="E50" s="32"/>
      <c r="F50" s="25"/>
      <c r="G50" s="24" t="s">
        <v>24</v>
      </c>
      <c r="H50" s="24">
        <v>10</v>
      </c>
      <c r="I50" s="22"/>
      <c r="J50" s="21">
        <f t="shared" si="2"/>
        <v>0</v>
      </c>
    </row>
    <row r="51" spans="1:10" ht="25.5" x14ac:dyDescent="0.25">
      <c r="A51" s="24">
        <v>46</v>
      </c>
      <c r="B51" s="27" t="s">
        <v>112</v>
      </c>
      <c r="C51" s="25"/>
      <c r="D51" s="25"/>
      <c r="E51" s="32"/>
      <c r="F51" s="25"/>
      <c r="G51" s="24" t="s">
        <v>6</v>
      </c>
      <c r="H51" s="24">
        <v>10</v>
      </c>
      <c r="I51" s="37"/>
      <c r="J51" s="21">
        <f t="shared" si="2"/>
        <v>0</v>
      </c>
    </row>
    <row r="52" spans="1:10" ht="38.25" x14ac:dyDescent="0.25">
      <c r="A52" s="24">
        <v>47</v>
      </c>
      <c r="B52" s="27" t="s">
        <v>285</v>
      </c>
      <c r="C52" s="25"/>
      <c r="D52" s="25"/>
      <c r="E52" s="32"/>
      <c r="F52" s="25"/>
      <c r="G52" s="24" t="s">
        <v>24</v>
      </c>
      <c r="H52" s="24">
        <v>10</v>
      </c>
      <c r="I52" s="22"/>
      <c r="J52" s="21">
        <f t="shared" si="2"/>
        <v>0</v>
      </c>
    </row>
    <row r="53" spans="1:10" ht="16.5" x14ac:dyDescent="0.25">
      <c r="A53" s="91" t="s">
        <v>127</v>
      </c>
      <c r="B53" s="91"/>
      <c r="C53" s="91"/>
      <c r="D53" s="91"/>
      <c r="E53" s="91"/>
      <c r="F53" s="91"/>
      <c r="G53" s="91"/>
      <c r="H53" s="91"/>
      <c r="I53" s="92">
        <f>SUM(J4:J52)</f>
        <v>0</v>
      </c>
      <c r="J53" s="92"/>
    </row>
  </sheetData>
  <sheetProtection selectLockedCells="1" selectUnlockedCells="1"/>
  <mergeCells count="9">
    <mergeCell ref="J1:J2"/>
    <mergeCell ref="A53:H53"/>
    <mergeCell ref="I53:J53"/>
    <mergeCell ref="A1:A2"/>
    <mergeCell ref="B1:B2"/>
    <mergeCell ref="C1:F1"/>
    <mergeCell ref="G1:G2"/>
    <mergeCell ref="H1:H2"/>
    <mergeCell ref="I1:I2"/>
  </mergeCells>
  <pageMargins left="0.7" right="0.7" top="0.75" bottom="0.75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90" zoomScaleNormal="90" workbookViewId="0">
      <selection activeCell="B10" sqref="B10"/>
    </sheetView>
  </sheetViews>
  <sheetFormatPr defaultColWidth="8.7109375" defaultRowHeight="15" x14ac:dyDescent="0.25"/>
  <cols>
    <col min="1" max="1" width="8.7109375" style="20"/>
    <col min="2" max="2" width="42.140625" style="20" customWidth="1"/>
    <col min="3" max="3" width="24.42578125" style="20" customWidth="1"/>
    <col min="4" max="4" width="34.7109375" style="20" customWidth="1"/>
    <col min="5" max="5" width="18.5703125" style="20" customWidth="1"/>
    <col min="6" max="6" width="15.5703125" style="20" customWidth="1"/>
    <col min="7" max="8" width="8.7109375" style="20"/>
    <col min="9" max="9" width="17.5703125" style="20" customWidth="1"/>
    <col min="10" max="10" width="21.140625" style="20" customWidth="1"/>
    <col min="11" max="16384" width="8.7109375" style="20"/>
  </cols>
  <sheetData>
    <row r="1" spans="1:10" ht="12.75" customHeight="1" x14ac:dyDescent="0.25">
      <c r="A1" s="90" t="s">
        <v>32</v>
      </c>
      <c r="B1" s="90" t="s">
        <v>0</v>
      </c>
      <c r="C1" s="93" t="s">
        <v>1</v>
      </c>
      <c r="D1" s="93"/>
      <c r="E1" s="93"/>
      <c r="F1" s="93"/>
      <c r="G1" s="90" t="s">
        <v>2</v>
      </c>
      <c r="H1" s="90" t="s">
        <v>3</v>
      </c>
      <c r="I1" s="90" t="s">
        <v>33</v>
      </c>
      <c r="J1" s="90" t="s">
        <v>34</v>
      </c>
    </row>
    <row r="2" spans="1:10" x14ac:dyDescent="0.25">
      <c r="A2" s="90"/>
      <c r="B2" s="90"/>
      <c r="C2" s="40" t="s">
        <v>122</v>
      </c>
      <c r="D2" s="40" t="s">
        <v>123</v>
      </c>
      <c r="E2" s="40" t="s">
        <v>124</v>
      </c>
      <c r="F2" s="40" t="s">
        <v>125</v>
      </c>
      <c r="G2" s="90"/>
      <c r="H2" s="90"/>
      <c r="I2" s="90"/>
      <c r="J2" s="90"/>
    </row>
    <row r="3" spans="1:10" x14ac:dyDescent="0.25">
      <c r="A3" s="41"/>
      <c r="B3" s="42" t="s">
        <v>26</v>
      </c>
      <c r="C3" s="43"/>
      <c r="D3" s="43"/>
      <c r="E3" s="43"/>
      <c r="F3" s="43"/>
      <c r="G3" s="44"/>
      <c r="H3" s="44"/>
      <c r="I3" s="45"/>
      <c r="J3" s="46"/>
    </row>
    <row r="4" spans="1:10" x14ac:dyDescent="0.2">
      <c r="A4" s="24">
        <v>1</v>
      </c>
      <c r="B4" s="27" t="s">
        <v>27</v>
      </c>
      <c r="C4" s="25"/>
      <c r="D4" s="25"/>
      <c r="E4" s="25"/>
      <c r="F4" s="39"/>
      <c r="G4" s="24" t="s">
        <v>6</v>
      </c>
      <c r="H4" s="24">
        <v>50</v>
      </c>
      <c r="I4" s="22"/>
      <c r="J4" s="21">
        <f t="shared" ref="J4:J14" si="0">H4*I4</f>
        <v>0</v>
      </c>
    </row>
    <row r="5" spans="1:10" x14ac:dyDescent="0.25">
      <c r="A5" s="24">
        <v>2</v>
      </c>
      <c r="B5" s="27" t="s">
        <v>28</v>
      </c>
      <c r="C5" s="25"/>
      <c r="D5" s="25"/>
      <c r="E5" s="31"/>
      <c r="F5" s="25"/>
      <c r="G5" s="24" t="s">
        <v>6</v>
      </c>
      <c r="H5" s="24">
        <v>50</v>
      </c>
      <c r="I5" s="22"/>
      <c r="J5" s="21">
        <f t="shared" si="0"/>
        <v>0</v>
      </c>
    </row>
    <row r="6" spans="1:10" x14ac:dyDescent="0.25">
      <c r="A6" s="24">
        <v>3</v>
      </c>
      <c r="B6" s="27" t="s">
        <v>113</v>
      </c>
      <c r="C6" s="25"/>
      <c r="D6" s="25"/>
      <c r="E6" s="25"/>
      <c r="F6" s="25"/>
      <c r="G6" s="24" t="s">
        <v>6</v>
      </c>
      <c r="H6" s="38">
        <v>2000</v>
      </c>
      <c r="I6" s="22"/>
      <c r="J6" s="21">
        <f t="shared" si="0"/>
        <v>0</v>
      </c>
    </row>
    <row r="7" spans="1:10" x14ac:dyDescent="0.25">
      <c r="A7" s="24">
        <v>4</v>
      </c>
      <c r="B7" s="27" t="s">
        <v>29</v>
      </c>
      <c r="C7" s="25"/>
      <c r="D7" s="25"/>
      <c r="E7" s="25"/>
      <c r="F7" s="25"/>
      <c r="G7" s="24" t="s">
        <v>6</v>
      </c>
      <c r="H7" s="38">
        <v>20000</v>
      </c>
      <c r="I7" s="22"/>
      <c r="J7" s="21">
        <f t="shared" si="0"/>
        <v>0</v>
      </c>
    </row>
    <row r="8" spans="1:10" x14ac:dyDescent="0.25">
      <c r="A8" s="24">
        <v>5</v>
      </c>
      <c r="B8" s="27" t="s">
        <v>30</v>
      </c>
      <c r="C8" s="25"/>
      <c r="D8" s="25"/>
      <c r="E8" s="25"/>
      <c r="F8" s="25"/>
      <c r="G8" s="24" t="s">
        <v>6</v>
      </c>
      <c r="H8" s="38">
        <v>5000</v>
      </c>
      <c r="I8" s="22"/>
      <c r="J8" s="21">
        <f t="shared" si="0"/>
        <v>0</v>
      </c>
    </row>
    <row r="9" spans="1:10" ht="25.5" x14ac:dyDescent="0.25">
      <c r="A9" s="24">
        <v>6</v>
      </c>
      <c r="B9" s="27" t="s">
        <v>114</v>
      </c>
      <c r="C9" s="25"/>
      <c r="D9" s="25"/>
      <c r="E9" s="25"/>
      <c r="F9" s="25"/>
      <c r="G9" s="24" t="s">
        <v>24</v>
      </c>
      <c r="H9" s="24">
        <v>10</v>
      </c>
      <c r="I9" s="22"/>
      <c r="J9" s="21">
        <f t="shared" si="0"/>
        <v>0</v>
      </c>
    </row>
    <row r="10" spans="1:10" ht="102" x14ac:dyDescent="0.25">
      <c r="A10" s="24">
        <v>7</v>
      </c>
      <c r="B10" s="29" t="s">
        <v>116</v>
      </c>
      <c r="C10" s="25"/>
      <c r="D10" s="25"/>
      <c r="E10" s="25"/>
      <c r="F10" s="25"/>
      <c r="G10" s="24" t="s">
        <v>6</v>
      </c>
      <c r="H10" s="24">
        <v>5</v>
      </c>
      <c r="I10" s="22"/>
      <c r="J10" s="21">
        <f t="shared" si="0"/>
        <v>0</v>
      </c>
    </row>
    <row r="11" spans="1:10" ht="89.25" x14ac:dyDescent="0.25">
      <c r="A11" s="24">
        <v>8</v>
      </c>
      <c r="B11" s="29" t="s">
        <v>115</v>
      </c>
      <c r="C11" s="25"/>
      <c r="D11" s="25"/>
      <c r="E11" s="31"/>
      <c r="F11" s="25"/>
      <c r="G11" s="24" t="s">
        <v>6</v>
      </c>
      <c r="H11" s="24">
        <v>6</v>
      </c>
      <c r="I11" s="22"/>
      <c r="J11" s="21">
        <f t="shared" si="0"/>
        <v>0</v>
      </c>
    </row>
    <row r="12" spans="1:10" ht="51" x14ac:dyDescent="0.25">
      <c r="A12" s="24">
        <v>9</v>
      </c>
      <c r="B12" s="27" t="s">
        <v>117</v>
      </c>
      <c r="C12" s="25"/>
      <c r="D12" s="25"/>
      <c r="E12" s="31"/>
      <c r="F12" s="25"/>
      <c r="G12" s="24" t="s">
        <v>6</v>
      </c>
      <c r="H12" s="24">
        <v>4</v>
      </c>
      <c r="I12" s="22"/>
      <c r="J12" s="21">
        <f t="shared" si="0"/>
        <v>0</v>
      </c>
    </row>
    <row r="13" spans="1:10" ht="76.5" x14ac:dyDescent="0.25">
      <c r="A13" s="24">
        <v>10</v>
      </c>
      <c r="B13" s="29" t="s">
        <v>118</v>
      </c>
      <c r="C13" s="25"/>
      <c r="D13" s="25"/>
      <c r="E13" s="31"/>
      <c r="F13" s="25"/>
      <c r="G13" s="24" t="s">
        <v>31</v>
      </c>
      <c r="H13" s="24">
        <v>4</v>
      </c>
      <c r="I13" s="22"/>
      <c r="J13" s="21">
        <f t="shared" si="0"/>
        <v>0</v>
      </c>
    </row>
    <row r="14" spans="1:10" ht="51" x14ac:dyDescent="0.25">
      <c r="A14" s="24">
        <v>11</v>
      </c>
      <c r="B14" s="29" t="s">
        <v>119</v>
      </c>
      <c r="C14" s="25"/>
      <c r="D14" s="25"/>
      <c r="E14" s="25"/>
      <c r="F14" s="25"/>
      <c r="G14" s="24" t="s">
        <v>24</v>
      </c>
      <c r="H14" s="24">
        <v>3</v>
      </c>
      <c r="I14" s="22"/>
      <c r="J14" s="21">
        <f t="shared" si="0"/>
        <v>0</v>
      </c>
    </row>
    <row r="15" spans="1:10" ht="16.5" x14ac:dyDescent="0.25">
      <c r="A15" s="91" t="s">
        <v>128</v>
      </c>
      <c r="B15" s="91"/>
      <c r="C15" s="91"/>
      <c r="D15" s="91"/>
      <c r="E15" s="91"/>
      <c r="F15" s="91"/>
      <c r="G15" s="91"/>
      <c r="H15" s="91"/>
      <c r="I15" s="92">
        <f>SUM(J3:J14)</f>
        <v>0</v>
      </c>
      <c r="J15" s="92"/>
    </row>
  </sheetData>
  <sheetProtection selectLockedCells="1" selectUnlockedCells="1"/>
  <mergeCells count="9">
    <mergeCell ref="J1:J2"/>
    <mergeCell ref="A15:H15"/>
    <mergeCell ref="I15:J15"/>
    <mergeCell ref="A1:A2"/>
    <mergeCell ref="B1:B2"/>
    <mergeCell ref="C1:F1"/>
    <mergeCell ref="G1:G2"/>
    <mergeCell ref="H1:H2"/>
    <mergeCell ref="I1:I2"/>
  </mergeCells>
  <pageMargins left="0.7" right="0.7" top="0.75" bottom="0.75" header="0.51180555555555551" footer="0.51180555555555551"/>
  <pageSetup paperSize="9" scale="66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PONUDBENI LIST</vt:lpstr>
      <vt:lpstr>TROSKOVNIK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</cp:lastModifiedBy>
  <cp:lastPrinted>2017-09-13T08:20:38Z</cp:lastPrinted>
  <dcterms:created xsi:type="dcterms:W3CDTF">2016-09-08T12:49:46Z</dcterms:created>
  <dcterms:modified xsi:type="dcterms:W3CDTF">2017-09-18T07:35:59Z</dcterms:modified>
</cp:coreProperties>
</file>