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defaultThemeVersion="124226"/>
  <mc:AlternateContent xmlns:mc="http://schemas.openxmlformats.org/markup-compatibility/2006">
    <mc:Choice Requires="x15">
      <x15ac:absPath xmlns:x15ac="http://schemas.microsoft.com/office/spreadsheetml/2010/11/ac" url="N:\JAVNA NABAVA 2025\POSTUPCI NABAVE\JEDNOSTAVNA NABAVA\E-JN-195-2025 USLUGE OSIGURANJA\"/>
    </mc:Choice>
  </mc:AlternateContent>
  <xr:revisionPtr revIDLastSave="0" documentId="13_ncr:1_{554F2985-A61D-4C73-B0BA-22EEC0326999}" xr6:coauthVersionLast="36" xr6:coauthVersionMax="36" xr10:uidLastSave="{00000000-0000-0000-0000-000000000000}"/>
  <bookViews>
    <workbookView xWindow="0" yWindow="0" windowWidth="28800" windowHeight="11325" activeTab="4" xr2:uid="{00000000-000D-0000-FFFF-FFFF00000000}"/>
  </bookViews>
  <sheets>
    <sheet name="A" sheetId="1" r:id="rId1"/>
    <sheet name="B" sheetId="2" r:id="rId2"/>
    <sheet name="C" sheetId="6" r:id="rId3"/>
    <sheet name="D" sheetId="5" r:id="rId4"/>
    <sheet name="E" sheetId="7" r:id="rId5"/>
  </sheets>
  <calcPr calcId="191029"/>
</workbook>
</file>

<file path=xl/calcChain.xml><?xml version="1.0" encoding="utf-8"?>
<calcChain xmlns="http://schemas.openxmlformats.org/spreadsheetml/2006/main">
  <c r="C23" i="5" l="1"/>
  <c r="C45" i="5"/>
  <c r="F65" i="5"/>
  <c r="F66" i="5"/>
  <c r="F67" i="5"/>
  <c r="F68" i="5"/>
  <c r="E69" i="5" l="1"/>
  <c r="C97" i="1"/>
  <c r="F34" i="2" l="1"/>
  <c r="E35" i="2" s="1"/>
</calcChain>
</file>

<file path=xl/sharedStrings.xml><?xml version="1.0" encoding="utf-8"?>
<sst xmlns="http://schemas.openxmlformats.org/spreadsheetml/2006/main" count="353" uniqueCount="225">
  <si>
    <t>Red. Br.</t>
  </si>
  <si>
    <t>Rizici po objektima, opremi i zalihama</t>
  </si>
  <si>
    <t>A</t>
  </si>
  <si>
    <t>Rizik požara i nekih dr. opasnosti</t>
  </si>
  <si>
    <t>Građevinski objekti</t>
  </si>
  <si>
    <t>1.a.</t>
  </si>
  <si>
    <t>1.e.</t>
  </si>
  <si>
    <t>Oprema, inventar i namještaj</t>
  </si>
  <si>
    <t>2.a.</t>
  </si>
  <si>
    <t>Zalihe robe</t>
  </si>
  <si>
    <t xml:space="preserve">Dopunski rizik poplave na I.rizik </t>
  </si>
  <si>
    <t>B</t>
  </si>
  <si>
    <t>Rizik provalne krađe i razbojstva</t>
  </si>
  <si>
    <t>Rizik loma stakla</t>
  </si>
  <si>
    <t>D</t>
  </si>
  <si>
    <t>Rizik loma stroja</t>
  </si>
  <si>
    <t>Svi strojevi i aparati</t>
  </si>
  <si>
    <t>Oprema za EOP ( IT oprema )</t>
  </si>
  <si>
    <t>Sveukupno (A+B+C+D):</t>
  </si>
  <si>
    <t>Zavod za mediteranske kulture na adresi Dr. Ante Starčevića 145, Čibača, 20207 Mlini
- dvije zgrade (jedna 1920. druga 1965.) zidane građe ukupne površine 400 m2 u kojoj se nalaze servisni prostori u funkciji poljoprivrednog poligona, uredski prostori i staklenici</t>
  </si>
  <si>
    <t>Zavod za mediteranske kulture na adresi Marka Marojice 4, Dubrovnik
- dvije zgrade izgrađene oko 165. godine, zidane građe u kojima je smješten laboratorij, uredski prostor i staklenici</t>
  </si>
  <si>
    <t>Zgrada Sveučilišta u Dubrovniku na adresi Ćira Carića 4, Dubrovnik
- zgrada ukupne površine 6500 m2, u kojem se nalaze učionice/predavaonice, 2 amfiteatra, kabineti zidane građe</t>
  </si>
  <si>
    <t>Zgrada Sveučilišta u Dubrovniku na adresi Lapadska obala 7, Dubrovnik
- Villa Elisa, ukupne površine 2483 m2, u kojoj se nalaze učionice/predavaonice, amfiteatar, kabineti zidane građe,</t>
  </si>
  <si>
    <t>Institut za more i priobalje na adresi Kneza Damjana Jude 12, Dubrovnik
- dio tvrđave Sv. Ivana u kojem se nalaze laboratorij, akvarij i uredski prostori</t>
  </si>
  <si>
    <t>Sva oprema smještena u objektima Zavoda za mediteranske kulture na adresi Marka Marojice 4, Dubrovnik, prema evidenciji ugovaratelja</t>
  </si>
  <si>
    <t>Sva oprema smještena u objektima Zavoda za mediteranske kulture na adresi, Dr. Ante Starčevića 145, Čibača, 20207 Mlini, prema evidenciji ugovaratelja</t>
  </si>
  <si>
    <t>Sva oprema smještena u zgradi Sveučilišnog kampusa na adresi Branitelja Dubrovnika 41, Dubrovnik, prema evidenciji ugovaratelja</t>
  </si>
  <si>
    <t>Sva oprema smještena u zgradi Sveučilišta u Dubrovniku na adresi Ćira Carića 4, Dubrovnik, prema evidenciji ugovaratelja</t>
  </si>
  <si>
    <t>Sva oprema smještena zgradi Sveučilišta u Dubrovniku na adresi Lapadska obala 7, Dubrovnik, prema evidenciji ugovaratelja</t>
  </si>
  <si>
    <t>Sva oprema smještena u Institutu za more i priobalje na adresi Kneza Damjana Jude 12, Dubrovnik, prema evidenciji ugovaratelja</t>
  </si>
  <si>
    <t>Zalihe robe koja se nalazi u laboratoriju, staklenicima i skladištu Zavoda za mediteranske kulture na adresi Marka Marojice 4, Dubrovniku</t>
  </si>
  <si>
    <t>OSNOVNI RIZICI</t>
  </si>
  <si>
    <t>A.1.</t>
  </si>
  <si>
    <t>1. a)</t>
  </si>
  <si>
    <t>1. b)</t>
  </si>
  <si>
    <t>1. c)</t>
  </si>
  <si>
    <t>1. d)</t>
  </si>
  <si>
    <t>1. e)</t>
  </si>
  <si>
    <t>1. f)</t>
  </si>
  <si>
    <t>1. g)</t>
  </si>
  <si>
    <t>2. b)</t>
  </si>
  <si>
    <t>2. c)</t>
  </si>
  <si>
    <t>2. d)</t>
  </si>
  <si>
    <t>2. e)</t>
  </si>
  <si>
    <t>2. f)</t>
  </si>
  <si>
    <t>2. g)</t>
  </si>
  <si>
    <t>3. a)</t>
  </si>
  <si>
    <t>3. b)</t>
  </si>
  <si>
    <t>Zalihe robe koja se nalazi u staklenicima i skladištu Zavoda za mediteranske kulture na adresi Dr. Ante Starčevića 145, Čibača, 20207 Mlini</t>
  </si>
  <si>
    <t>DOPUNSKI RIZICI</t>
  </si>
  <si>
    <t>B.1.</t>
  </si>
  <si>
    <t>B.2.</t>
  </si>
  <si>
    <t>Dopunski rizik izljeva vode iz vodovodnih i kanalizacijskih cijevi na I.rizik</t>
  </si>
  <si>
    <t>Sveučilišni kampus na adresi Branitelja Dubrovnika 41, Dubrovnik
- središnja zgrada kampusa u kojoj se nalaze učionice/predavaonice, 2 amfiteatra, kabineti, 5 radionice za restauraciju (drvo, papir, tekstil, metal i keramika), zidane građe.</t>
  </si>
  <si>
    <t>OSIGURANJE IMOVINE</t>
  </si>
  <si>
    <t>B.3.</t>
  </si>
  <si>
    <t>Sveučilišni kampus na adresi Branitelja Dubrovnika 41, Dubrovnik
- središnja zgrada kampusa u kojoj se nalaze učionice/predavaonice, 2 amfiteatra, kabineti, 5 radionica za restauraciju (drvo, papir, tekstil, metal i keramika), zidane građe.</t>
  </si>
  <si>
    <t>B.4.</t>
  </si>
  <si>
    <t>Staklene površine na objektima na I. rizik</t>
  </si>
  <si>
    <t>U zaključanim prostorijama, inventar i namještaj na I. rizik</t>
  </si>
  <si>
    <t>B.5.</t>
  </si>
  <si>
    <t>Vrsta osiguranog rizika</t>
  </si>
  <si>
    <t>Troškovi pogreba</t>
  </si>
  <si>
    <t>Nastupanje trajne invalidnosti</t>
  </si>
  <si>
    <t>100% trajni invaliditet</t>
  </si>
  <si>
    <t>Troškovi spašavanja</t>
  </si>
  <si>
    <t>Dnevna naknada</t>
  </si>
  <si>
    <t>Dnevna naknada za boravak u bolnici</t>
  </si>
  <si>
    <t>Troškovi liječenja</t>
  </si>
  <si>
    <t>Drugo liječničko mišljenje kod 8 specijalista</t>
  </si>
  <si>
    <t>Prijelom kosti</t>
  </si>
  <si>
    <t>Gubitak stalnog zuba</t>
  </si>
  <si>
    <t>Trošak estetske operacije</t>
  </si>
  <si>
    <t>Naknada za nošenje gipsa</t>
  </si>
  <si>
    <t>Naknada za ugriz psa</t>
  </si>
  <si>
    <t>Za svaku štetu minimalna isplata</t>
  </si>
  <si>
    <t>Razdoblje osiguranja:</t>
  </si>
  <si>
    <t>OSIGURANJE STUDENATA OD POSLJEDICA NESRETNOG SLUČAJA (NEZGODE).</t>
  </si>
  <si>
    <t>Okviran broj studenata:</t>
  </si>
  <si>
    <t xml:space="preserve">Područje plovidbe: </t>
  </si>
  <si>
    <t>Mala obalna plovidba (MOP)</t>
  </si>
  <si>
    <t xml:space="preserve">Tip: </t>
  </si>
  <si>
    <t>Namjena:</t>
  </si>
  <si>
    <t>Brod posebne namjene</t>
  </si>
  <si>
    <t>u plovidbi:</t>
  </si>
  <si>
    <t>Osigurana svota:</t>
  </si>
  <si>
    <t>trup</t>
  </si>
  <si>
    <t>stroj</t>
  </si>
  <si>
    <t>pomoćni motor</t>
  </si>
  <si>
    <t>oprema</t>
  </si>
  <si>
    <t>Ukupno:</t>
  </si>
  <si>
    <t>sudar, udar, putnici, smrt/ozljeda trećih osoba, polucija uljem, vađenje podrtine</t>
  </si>
  <si>
    <t>Osiguranje odgovornosti</t>
  </si>
  <si>
    <t>osigurana svota</t>
  </si>
  <si>
    <t>Područje plovidbe:</t>
  </si>
  <si>
    <t>Tip:</t>
  </si>
  <si>
    <t>Motorna brodica</t>
  </si>
  <si>
    <t>Javna svrha</t>
  </si>
  <si>
    <t>Reg. Ozn.</t>
  </si>
  <si>
    <t>RH 18 DB</t>
  </si>
  <si>
    <t xml:space="preserve">Bonus: </t>
  </si>
  <si>
    <t>BALDO KOSIĆ II - obvezno i kasko osiguranje</t>
  </si>
  <si>
    <t>Napomena:</t>
  </si>
  <si>
    <t>pogonske štete na brodicama uključene</t>
  </si>
  <si>
    <t>IMO/HRB br.</t>
  </si>
  <si>
    <t xml:space="preserve">Reg. Ozn. </t>
  </si>
  <si>
    <t>Snaga motora:</t>
  </si>
  <si>
    <t>9DB</t>
  </si>
  <si>
    <t>Model osiguranja:</t>
  </si>
  <si>
    <t>na osnovu stvarne vrijednosti</t>
  </si>
  <si>
    <t>Red. 
broj</t>
  </si>
  <si>
    <t>Opis stavke</t>
  </si>
  <si>
    <t>Jedinica mjere</t>
  </si>
  <si>
    <t>Okvirna količina</t>
  </si>
  <si>
    <t>Jedinična cijena
(bez PDV-a)</t>
  </si>
  <si>
    <t>Cijena ponude
(bez PDV-a)</t>
  </si>
  <si>
    <t>1.</t>
  </si>
  <si>
    <t>Cijena ponude (bez PDV-a):</t>
  </si>
  <si>
    <t>Osiguranik:</t>
  </si>
  <si>
    <t>osiguranik</t>
  </si>
  <si>
    <t>Svi redovni i izvanredni studenti prema evidenciji Naručitelja.</t>
  </si>
  <si>
    <t>TROŠKOVNIK</t>
  </si>
  <si>
    <t>Naziv osiguranja</t>
  </si>
  <si>
    <t>Red. 
br.</t>
  </si>
  <si>
    <t>Napomena: Kod produljenja polica primijenit će se pripadajući bonus.</t>
  </si>
  <si>
    <t>Količina</t>
  </si>
  <si>
    <t>2.</t>
  </si>
  <si>
    <t>3.</t>
  </si>
  <si>
    <t>4.</t>
  </si>
  <si>
    <t>plovilo</t>
  </si>
  <si>
    <t>Brod "Baldo Kosić II", Reg. Ozn.  RH 18 DB - obvezno osiguranje</t>
  </si>
  <si>
    <t>Brod "Baldo Kosić II", Reg. Ozn.  RH 18 DB - kasko osiguranje</t>
  </si>
  <si>
    <t xml:space="preserve">OSIGURANJE PLOVILA </t>
  </si>
  <si>
    <t>BROD NAŠE MORE - pomorsko osiguranje</t>
  </si>
  <si>
    <t>PODACI O BRODU</t>
  </si>
  <si>
    <t>Brod "Naše more", IMO/HRB br. 15372 - pomorsko osiguranje</t>
  </si>
  <si>
    <t>Ukupna cijena
(bez PDV-a)</t>
  </si>
  <si>
    <t>GLISER Trophy - obvezno osiguranje</t>
  </si>
  <si>
    <t>Usluga osiguranja imovine</t>
  </si>
  <si>
    <t>Izdvojeni laboratorij Odjela za akvakulturu na Bistrini, na adresi Bistina bb, Ston</t>
  </si>
  <si>
    <t xml:space="preserve">Sva oprema smještena u objektu izdvojenog laboratorija Odjela za akvakulturu na Bistini na adresi Bistrina bb, Ston </t>
  </si>
  <si>
    <t xml:space="preserve">Premija osiguranja studenata od posljedica nesretnog slučaja (nezgode) </t>
  </si>
  <si>
    <t>Predviđeno razdoblje osiguranja:</t>
  </si>
  <si>
    <t>Predviđeno razdoblje obveznog osiguranja</t>
  </si>
  <si>
    <t>Predviđeno razdoblje kasko osiguranja:</t>
  </si>
  <si>
    <t>Preedviđeno razdoblje osiguranja:</t>
  </si>
  <si>
    <t>1. i)</t>
  </si>
  <si>
    <r>
      <t>2 objekta plastenika "mrežarnika" na Pokušalištu Čibača u Župi Dubrovačkoj na adresi Dr. Ante Starčevića 145, Čibača, 20 207 Mlini, - objekti izgrađeni 2019. godine, ukupne površine 800 m</t>
    </r>
    <r>
      <rPr>
        <sz val="11"/>
        <rFont val="Calibri"/>
        <family val="2"/>
      </rPr>
      <t>²</t>
    </r>
    <r>
      <rPr>
        <sz val="11"/>
        <rFont val="Times New Roman"/>
        <family val="1"/>
        <charset val="238"/>
      </rPr>
      <t xml:space="preserve"> (2 X 400) u kojima se čuva bezvirusni biljni materijal agruma</t>
    </r>
  </si>
  <si>
    <t>3. c)</t>
  </si>
  <si>
    <t>bezvirusne sadnice i biljke agruma u Plastenicima "mrežarnicima" na pokušalištu Čibača, adresa Dr. Ante Starčevića 145, Čibača, 20 207 Mlini</t>
  </si>
  <si>
    <t>2. i)</t>
  </si>
  <si>
    <t>Sva oprema smještena u plastenicima "mrežarnicima" na pokušalištu Čibača, adresa Dr. Ante Starčevića 145, Čibača, 20 207 Mlini</t>
  </si>
  <si>
    <t xml:space="preserve">godina gradnje 1991., rekonstrukcija 2000.,
duljina preko svega 31,75 m,
najveća širina 7,4 m,
bruto tonaža 234 BT,
materijal gradnje čelik,
porivni stroj četverotaktni dizelski motor ”Wartsila” 12 UD 25 661 kW,
reduktor 4,91:1,
brzina 11 čV,
stupanj automatizacije HRB AUT 3,
dva bočna propulzora,
fiksni četverokrilni brončani vijak.
Smještaj za studente ili istraživače:
19 studenata ili istraživača (dvije četverokrevetne kabine, jedna trokrevetna,četiri dvokrevetne),
3 laboratorija, nastavni prostori.
</t>
  </si>
  <si>
    <t>12 mjeseci</t>
  </si>
  <si>
    <t>Nije u upotrebi</t>
  </si>
  <si>
    <t>11,9 kW</t>
  </si>
  <si>
    <t>Godišnja premija osiguranja u EUR
(bez PDV-a)</t>
  </si>
  <si>
    <t>Svota osiguranja u EUR</t>
  </si>
  <si>
    <t>Iznos pokrića u EUR</t>
  </si>
  <si>
    <t>Odbitna franšiza 0,5% od osigurane svote, min. 743,25 EUR</t>
  </si>
  <si>
    <t xml:space="preserve">Oprema broda
Oprema za navigaciju i komunikaciju (važnija):
radar Furuno FR 1510,
radar Furuno FR 2117 Arpa radar za izbjegavanje sudara na moru,
elektronske karte SmArtNaPro, 1 komad
VHF uređaji Sailor RT 4901,
VHF uređaji Sailor RT 5022 DSC (digitalni selektivni poziv), 
NSR NTW - 100, (2 kom.),
dubinomjer Furuno FCV 271, (1 kom.),
Furuno autopilot FAP -50,
GPS Garmin 152,
Satelitski kompas Furuno.
Navtex Furuno NX-300 uređaj za automatsko primanje navigacijskih obavijesti i upozorenja,
</t>
  </si>
  <si>
    <t xml:space="preserve">Oprema strojarnice (važnija):
glavni motor POYAUD SACM-WARTSILLA, 661 kW,
kaljužni separator RWO Skit S 0,5, 15 ppm s uređajem za automatsko zaustavljanje, van upotrebe, služi samo za izobrazbu studenata
uređaj za obradu fekalija ORCA II, van upotrebe, služi samo za izobrazbu studenata
sustav za klimatizaciju Condaria,
osmotski desalinizator Tecnocomar,
protupožarna pumpa Croatia pump 32 m3,
kormilarski uređaj hidraulični Marsili 0.500,
hidraulični bočni potisnici krmeni – jedan, pramčani jedan,
kaljužna pumpa VEP 0,4 m3,
hidrofor pitka/sanitarna voda Grundfos,
hidrofor morske Grundoss,
kompresor zraka Elektromachinen,20.88 m3,
privješeni generator 24 V, 
privješene hidraulične pumpe 4 kom AM 450,
Pastor vatrodojavna centrala 4 osjetnika (dimni i temperaturni) u strojarnici i jedan u potpalublju,
CO2 stabilni sustav za gašenje Pastor,
2 dizelska generatora ”Iveco” Aifo 8361 SM od 100 kVA (svaki),
akumulatorske baterije 24 V FIAM 860 Ah, rasvjeta i pogon u nuždi, 
</t>
  </si>
  <si>
    <t>Oprema za spašavanje (važnija):
splavi 2 x 25 osoba DSB,
brodica za spašavanje – prikupljanje za 6 osoba, Pasara 4,35m
palubna hidraulična dizalica SWL 0,6 T,
kolutovi Best Bouy (4 kom),
prsluci za spašavanje (25 kom.),
bacač konopa Ikaros (2 kom.),
rakete s padobranom (12 kom.),
dimno svjetlosni signali (2 kom.).
Fiksna koja se pretežno koristi za istraživanje mora:
Palubna istraživačka oprema:
malo oceanološko vitlo,
veliko oceanološko vitlo,
A-soha,
palubna hidraulična dizalica za vađenje uzoraka mora.</t>
  </si>
  <si>
    <t>Znanstveno - istraživački/školski brod</t>
  </si>
  <si>
    <t>Područje plovidbe IIIa</t>
  </si>
  <si>
    <t>RH 6 DB</t>
  </si>
  <si>
    <t>1. h)</t>
  </si>
  <si>
    <t>2. h)</t>
  </si>
  <si>
    <t>Zavod za mediteranske kulture na adresi Marka Marojice 4, Dubrovnik (upravna zgrada, laboratorij i staklenici), Zavod za mediteranske kulture na adresi Dr. Ante Starčevića 145, Čibača, Dubrovnik, Kampus na adresi Branitelja Dubrovnika 41, Dubrovnik, Zgrada Sveučilišta u Dubrovniku na adresi Ćira Carića 4, Dubrovnik, Zgrada Sveučilišta u Dubrovniku na adresi Lapadska obala 7, Dubrovnik,  Institut za more i priobalje na adresi Kneza Damjana Jude 12, Dubrovnik, Izdvojeni laboratorij Odjela za akvakulturu na Bistrini na adresi Bistrina bb, Ston</t>
  </si>
  <si>
    <t>10.12.2025. - 10.12.2026.</t>
  </si>
  <si>
    <t>29.08.2026. - 29.08.2027.</t>
  </si>
  <si>
    <t>01.01.2026. - 31.12.2026.</t>
  </si>
  <si>
    <t>19.12.2025. - 19.12.2026.</t>
  </si>
  <si>
    <t>04.03.2026. - 03.03.2027.</t>
  </si>
  <si>
    <t>DRONOVI</t>
  </si>
  <si>
    <t>C</t>
  </si>
  <si>
    <t>1. MATRICE 210 RTK V2</t>
  </si>
  <si>
    <t>Serijski broj: 17UDH4FR134F6J</t>
  </si>
  <si>
    <t>Godina proizvodnje: 2020.</t>
  </si>
  <si>
    <t>Najveća dopuštena masa pri polijetanju: 25 kg</t>
  </si>
  <si>
    <t>Korištenje: znanstveni letovi, NEKOMERCIJALNI LETOVI</t>
  </si>
  <si>
    <t>Pilot: Vicko Prkačin, OIB:49536352102, TIVATSKA 7, DUBROVNIK</t>
  </si>
  <si>
    <t>Lokacija drona u mirovanju: LARIAT, Ćira Carića 4, Dubrovnik</t>
  </si>
  <si>
    <t>Područje letenja: EU</t>
  </si>
  <si>
    <t>Obvezno osiguranje 10.05.2026. - 10.05.2027.</t>
  </si>
  <si>
    <t>Kasko osiguranje 19.05.2026. - 19.05.2027.</t>
  </si>
  <si>
    <t>1. MATRICE 300 RTK</t>
  </si>
  <si>
    <t>Nabavna vrijednost drona i pripadajuće opreme prema fakturi 2020-1-2-45 od 17.6.2920. iznosi 16507,00 eur bez PDV</t>
  </si>
  <si>
    <t>Serijski broj:  1ZNBK5C00C00B0</t>
  </si>
  <si>
    <t>Registracija: HRVE78E69B9EE146-E98</t>
  </si>
  <si>
    <t>Godina proizvodnje: 2022.</t>
  </si>
  <si>
    <t>MTOM: 9,00 KG</t>
  </si>
  <si>
    <t>Nabavna vrijednost drona i propadajuće opreme prema fakturi 112-1-2 od 16.11.2022. iznosi 191 214,16 HRK bez PDV</t>
  </si>
  <si>
    <t>Obvezno osiguranje 06.12.2025. - 06.12.2026.</t>
  </si>
  <si>
    <t>Uz obvezno od 6.12.2025. treba osigurati i kasko (jer ne može se produžiti tvorničko osiguranje) 06.12 2025. - 06.12.2026.</t>
  </si>
  <si>
    <t>Uz Matrice 300 RTk osigurava se i Zenmuse kamera koja je dio drona i kupljena je kao dio opreme: Zenmuse H20T 1W9PLAS000R004</t>
  </si>
  <si>
    <t>3. Bespilotni zrakoplov DJI Mini 3</t>
  </si>
  <si>
    <t>Tvornički proizveden bespilotni zrakoplov DJI Mini 3, serijski broj ili reg. oznaka 1581F5YHC22C40026USC, 2025. g., najveće dopuštene mase pri polijetanju do 0,250 kg za komercijalno i javno korištenje na teritoriju: Europa.</t>
  </si>
  <si>
    <t>Osiguranje odgovornosti vlasnika / operatora bespilotnih zrakoplova (dronova)</t>
  </si>
  <si>
    <t>Obvezno osiguranje 18.09.2026. - 18.09.2027.</t>
  </si>
  <si>
    <t>E</t>
  </si>
  <si>
    <t>MENADŽERSKO OSIGURANJE</t>
  </si>
  <si>
    <t>Osiguranje od odgovornosti Sveučilišta u Dubrovniku</t>
  </si>
  <si>
    <t>Točka 1. – Osigurateljno pokriće</t>
  </si>
  <si>
    <t>Točka 2. – Ugovaratelj osiguranja</t>
  </si>
  <si>
    <t>Sveučilište u Dubrovniku, OIB: 01338491514, Branitelja Dubrovnika 41, 20000 Dubrovnik</t>
  </si>
  <si>
    <t>Točka 3. – Osiguranik</t>
  </si>
  <si>
    <t>Točka 4. – Razdoblje osiguranja</t>
  </si>
  <si>
    <t>Od 14.02.2026. – 14.02.2027.</t>
  </si>
  <si>
    <t>Sveučilište u Dubrovniku i Nebojša Stojčić, rektor, prema uvjetima osiguranja</t>
  </si>
  <si>
    <t>Limit pokrića po štetnom događaju i agregatno godišnje - u EUR</t>
  </si>
  <si>
    <t xml:space="preserve">70.000,00  </t>
  </si>
  <si>
    <t>Franšize</t>
  </si>
  <si>
    <t>Franšiza - odgovornost svih zaposlenika i dužnosnika / svih osiguranih osoba - skrivljena radnja zaposlenika i dužnosnika</t>
  </si>
  <si>
    <t>nema</t>
  </si>
  <si>
    <t>Franšiza - za kazne i globe naslovljene na osigurane osobe</t>
  </si>
  <si>
    <t>Franšiza - odgovornost iz upravljanja jedinice lokalne ili područne samouprave</t>
  </si>
  <si>
    <t>Franšiza - odgovornost iz radnih odnosa / politike zapošljavanja</t>
  </si>
  <si>
    <t>Franšiza - pokriće za upravljanje kriznom situacijom jedinica loaklne ili područne samouprave</t>
  </si>
  <si>
    <t>Podlimiti</t>
  </si>
  <si>
    <t>Podlimit za kazne i globe</t>
  </si>
  <si>
    <t xml:space="preserve">Podlimit za upravljanje kriznom situacijom </t>
  </si>
  <si>
    <t>Godišnja premija osiguranja UKUPNO:</t>
  </si>
  <si>
    <t>Brodica "Mrkan", Reg. Ozn. RH 6 DB  - obvezno osiguranje i dobrovoljno osiguranje od odgovornosti za sudar, udar, prema kupačima/putnicima, za onečišćenje</t>
  </si>
  <si>
    <t>BRODICA MRKAN - obvezno osiguranje i dobrovoljno osiguranje od odgovornosti za sudar, udar, prema kupačima/putnicima, za onečišćenje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</si>
</sst>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charset val="238"/>
      <scheme val="minor"/>
    </font>
    <font>
      <sz val="11"/>
      <color theme="1"/>
      <name val="Times New Roman"/>
      <family val="1"/>
      <charset val="238"/>
    </font>
    <font>
      <b/>
      <sz val="11"/>
      <color theme="1"/>
      <name val="Times New Roman"/>
      <family val="1"/>
      <charset val="238"/>
    </font>
    <font>
      <sz val="11"/>
      <name val="Times New Roman"/>
      <family val="1"/>
      <charset val="238"/>
    </font>
    <font>
      <sz val="11"/>
      <color theme="1"/>
      <name val="Cambria"/>
      <family val="1"/>
      <charset val="238"/>
      <scheme val="major"/>
    </font>
    <font>
      <b/>
      <sz val="11"/>
      <name val="Times New Roman"/>
      <family val="1"/>
      <charset val="238"/>
    </font>
    <font>
      <b/>
      <sz val="13"/>
      <color theme="1"/>
      <name val="Times New Roman"/>
      <family val="1"/>
      <charset val="238"/>
    </font>
    <font>
      <sz val="11"/>
      <color rgb="FFFF0000"/>
      <name val="Times New Roman"/>
      <family val="1"/>
      <charset val="238"/>
    </font>
    <font>
      <sz val="11"/>
      <name val="Calibri"/>
      <family val="2"/>
    </font>
    <font>
      <b/>
      <sz val="11"/>
      <color theme="1"/>
      <name val="Calibri"/>
      <family val="2"/>
      <scheme val="minor"/>
    </font>
    <font>
      <b/>
      <sz val="16"/>
      <color theme="1"/>
      <name val="Calibri"/>
      <family val="2"/>
      <scheme val="minor"/>
    </font>
    <font>
      <b/>
      <sz val="16"/>
      <color theme="1"/>
      <name val="Times New Roman"/>
      <family val="1"/>
    </font>
    <font>
      <sz val="11"/>
      <color theme="1"/>
      <name val="Times New Roman"/>
      <family val="1"/>
    </font>
    <font>
      <b/>
      <sz val="11"/>
      <color theme="1"/>
      <name val="Times New Roman"/>
      <family val="1"/>
    </font>
    <font>
      <sz val="11"/>
      <color rgb="FFFF0000"/>
      <name val="Times New Roman"/>
      <family val="1"/>
    </font>
    <font>
      <sz val="11"/>
      <name val="Times New Roman"/>
      <family val="1"/>
    </font>
    <font>
      <b/>
      <sz val="11"/>
      <name val="Times New Roman"/>
      <family val="1"/>
    </font>
    <font>
      <i/>
      <sz val="11"/>
      <color theme="1"/>
      <name val="Times New Roman"/>
      <family val="1"/>
    </font>
  </fonts>
  <fills count="9">
    <fill>
      <patternFill patternType="none"/>
    </fill>
    <fill>
      <patternFill patternType="gray125"/>
    </fill>
    <fill>
      <patternFill patternType="solid">
        <fgColor rgb="FFE5B8B7"/>
        <bgColor indexed="64"/>
      </patternFill>
    </fill>
    <fill>
      <patternFill patternType="solid">
        <fgColor rgb="FFF2DBDB"/>
        <bgColor indexed="64"/>
      </patternFill>
    </fill>
    <fill>
      <patternFill patternType="solid">
        <fgColor rgb="FFF2F2F2"/>
        <bgColor indexed="64"/>
      </patternFill>
    </fill>
    <fill>
      <patternFill patternType="solid">
        <fgColor theme="5" tint="0.39997558519241921"/>
        <bgColor indexed="64"/>
      </patternFill>
    </fill>
    <fill>
      <patternFill patternType="solid">
        <fgColor theme="5" tint="0.79998168889431442"/>
        <bgColor indexed="64"/>
      </patternFill>
    </fill>
    <fill>
      <patternFill patternType="solid">
        <fgColor theme="0" tint="-4.9989318521683403E-2"/>
        <bgColor indexed="64"/>
      </patternFill>
    </fill>
    <fill>
      <patternFill patternType="solid">
        <fgColor rgb="FFFFFF00"/>
        <bgColor indexed="64"/>
      </patternFill>
    </fill>
  </fills>
  <borders count="7">
    <border>
      <left/>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116">
    <xf numFmtId="0" fontId="0" fillId="0" borderId="0" xfId="0"/>
    <xf numFmtId="0" fontId="1" fillId="0" borderId="1" xfId="0" applyFont="1" applyBorder="1" applyAlignment="1">
      <alignment horizontal="justify" vertical="center" wrapText="1"/>
    </xf>
    <xf numFmtId="0" fontId="1" fillId="3" borderId="1" xfId="0" applyFont="1" applyFill="1" applyBorder="1" applyAlignment="1">
      <alignment horizontal="left" vertical="center" wrapText="1"/>
    </xf>
    <xf numFmtId="0" fontId="1" fillId="0" borderId="2" xfId="0" applyFont="1" applyBorder="1" applyAlignment="1">
      <alignment horizontal="right" vertical="center" wrapText="1"/>
    </xf>
    <xf numFmtId="0" fontId="1" fillId="4" borderId="1" xfId="0" applyFont="1" applyFill="1" applyBorder="1" applyAlignment="1">
      <alignment horizontal="justify" vertical="center" wrapText="1"/>
    </xf>
    <xf numFmtId="0" fontId="1" fillId="0" borderId="3" xfId="0" applyFont="1" applyBorder="1" applyAlignment="1">
      <alignment horizontal="justify" vertical="center" wrapText="1"/>
    </xf>
    <xf numFmtId="0" fontId="1" fillId="0" borderId="3" xfId="0" applyFont="1" applyBorder="1" applyAlignment="1">
      <alignment horizontal="left" vertical="center" wrapText="1"/>
    </xf>
    <xf numFmtId="0" fontId="1" fillId="5" borderId="3"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1" fillId="0" borderId="3" xfId="0" applyFont="1" applyBorder="1" applyAlignment="1">
      <alignment horizontal="center" vertical="center" wrapText="1"/>
    </xf>
    <xf numFmtId="0" fontId="2" fillId="4" borderId="3" xfId="0" applyFont="1" applyFill="1" applyBorder="1" applyAlignment="1">
      <alignment horizontal="center" vertical="center" wrapText="1"/>
    </xf>
    <xf numFmtId="0" fontId="2" fillId="4" borderId="3" xfId="0" applyFont="1" applyFill="1" applyBorder="1" applyAlignment="1">
      <alignment horizontal="center" wrapText="1"/>
    </xf>
    <xf numFmtId="0" fontId="2" fillId="3" borderId="3" xfId="0" applyFont="1" applyFill="1" applyBorder="1" applyAlignment="1">
      <alignment horizontal="center" vertical="center" wrapText="1"/>
    </xf>
    <xf numFmtId="0" fontId="2" fillId="6" borderId="3" xfId="0" applyFont="1" applyFill="1" applyBorder="1" applyAlignment="1">
      <alignment horizontal="center" vertical="center" wrapText="1"/>
    </xf>
    <xf numFmtId="0" fontId="3" fillId="0" borderId="3" xfId="0" applyFont="1" applyBorder="1" applyAlignment="1">
      <alignment horizontal="left" vertical="center" wrapText="1"/>
    </xf>
    <xf numFmtId="0" fontId="2" fillId="7" borderId="3" xfId="0" applyFont="1" applyFill="1" applyBorder="1" applyAlignment="1">
      <alignment horizontal="center" vertical="center" wrapText="1"/>
    </xf>
    <xf numFmtId="0" fontId="6" fillId="0" borderId="0" xfId="0" applyFont="1" applyAlignment="1">
      <alignment horizontal="center"/>
    </xf>
    <xf numFmtId="0" fontId="1" fillId="0" borderId="0" xfId="0" applyFont="1"/>
    <xf numFmtId="0" fontId="1" fillId="0" borderId="3" xfId="0" applyFont="1" applyBorder="1" applyAlignment="1">
      <alignment horizontal="center" vertical="center"/>
    </xf>
    <xf numFmtId="0" fontId="5" fillId="7" borderId="6" xfId="0" applyFont="1" applyFill="1" applyBorder="1" applyAlignment="1">
      <alignment horizontal="center" vertical="center"/>
    </xf>
    <xf numFmtId="0" fontId="1" fillId="0" borderId="0" xfId="0" applyFont="1" applyAlignment="1"/>
    <xf numFmtId="0" fontId="1" fillId="0" borderId="0" xfId="0" applyFont="1" applyAlignment="1">
      <alignment vertical="center"/>
    </xf>
    <xf numFmtId="0" fontId="1" fillId="6" borderId="3" xfId="0" applyFont="1" applyFill="1" applyBorder="1"/>
    <xf numFmtId="0" fontId="6" fillId="0" borderId="0" xfId="0" applyFont="1" applyAlignment="1">
      <alignment horizontal="center" vertical="center"/>
    </xf>
    <xf numFmtId="0" fontId="1" fillId="6" borderId="3" xfId="0" applyFont="1" applyFill="1" applyBorder="1" applyAlignment="1">
      <alignment horizontal="center"/>
    </xf>
    <xf numFmtId="0" fontId="1" fillId="0" borderId="3" xfId="0" applyFont="1" applyBorder="1" applyAlignment="1">
      <alignment horizontal="center"/>
    </xf>
    <xf numFmtId="0" fontId="1" fillId="0" borderId="3" xfId="0" applyFont="1" applyBorder="1" applyAlignment="1">
      <alignment horizontal="left"/>
    </xf>
    <xf numFmtId="4" fontId="1" fillId="0" borderId="3" xfId="0" applyNumberFormat="1" applyFont="1" applyBorder="1" applyAlignment="1">
      <alignment horizontal="right"/>
    </xf>
    <xf numFmtId="0" fontId="1" fillId="6" borderId="3" xfId="0" applyFont="1" applyFill="1" applyBorder="1" applyAlignment="1">
      <alignment horizontal="center" vertical="center" wrapText="1"/>
    </xf>
    <xf numFmtId="0" fontId="4" fillId="0" borderId="0" xfId="0" applyFont="1"/>
    <xf numFmtId="0" fontId="1" fillId="0" borderId="0" xfId="0" applyFont="1" applyFill="1" applyBorder="1" applyAlignment="1"/>
    <xf numFmtId="0" fontId="1" fillId="6" borderId="3" xfId="0" applyFont="1" applyFill="1" applyBorder="1" applyAlignment="1">
      <alignment horizontal="center" vertical="center"/>
    </xf>
    <xf numFmtId="4" fontId="1" fillId="0" borderId="3" xfId="0" applyNumberFormat="1" applyFont="1" applyBorder="1"/>
    <xf numFmtId="0" fontId="1" fillId="0" borderId="0" xfId="0" applyFont="1" applyAlignment="1">
      <alignment horizontal="left"/>
    </xf>
    <xf numFmtId="0" fontId="1" fillId="0" borderId="3" xfId="0" applyFont="1" applyBorder="1" applyAlignment="1">
      <alignment vertical="center" wrapText="1"/>
    </xf>
    <xf numFmtId="3" fontId="1" fillId="0" borderId="3" xfId="0" applyNumberFormat="1" applyFont="1" applyBorder="1" applyAlignment="1">
      <alignment horizontal="right" vertical="center"/>
    </xf>
    <xf numFmtId="4" fontId="1" fillId="0" borderId="3" xfId="0" applyNumberFormat="1" applyFont="1" applyBorder="1" applyAlignment="1">
      <alignment horizontal="right" vertical="center"/>
    </xf>
    <xf numFmtId="0" fontId="1" fillId="6" borderId="3" xfId="0" applyFont="1" applyFill="1" applyBorder="1" applyAlignment="1">
      <alignment horizontal="center" wrapText="1"/>
    </xf>
    <xf numFmtId="0" fontId="1" fillId="0" borderId="3" xfId="0" applyFont="1" applyBorder="1" applyAlignment="1">
      <alignment vertical="center"/>
    </xf>
    <xf numFmtId="0" fontId="1" fillId="5" borderId="3" xfId="0" applyFont="1" applyFill="1" applyBorder="1" applyAlignment="1">
      <alignment horizontal="center" wrapText="1"/>
    </xf>
    <xf numFmtId="0" fontId="1" fillId="5" borderId="3" xfId="0" applyFont="1" applyFill="1" applyBorder="1" applyAlignment="1">
      <alignment horizontal="center" vertical="center"/>
    </xf>
    <xf numFmtId="0" fontId="1" fillId="0" borderId="0" xfId="0" applyFont="1" applyAlignment="1">
      <alignment horizontal="left" vertical="center"/>
    </xf>
    <xf numFmtId="4" fontId="1" fillId="0" borderId="3" xfId="0" applyNumberFormat="1" applyFont="1" applyFill="1" applyBorder="1" applyAlignment="1">
      <alignment horizontal="right" vertical="center" wrapText="1"/>
    </xf>
    <xf numFmtId="0" fontId="3" fillId="0" borderId="3" xfId="0" applyFont="1" applyBorder="1" applyAlignment="1">
      <alignment horizontal="center" vertical="center"/>
    </xf>
    <xf numFmtId="4" fontId="3" fillId="0" borderId="3" xfId="0" applyNumberFormat="1" applyFont="1" applyBorder="1" applyAlignment="1">
      <alignment horizontal="justify" vertical="center" wrapText="1"/>
    </xf>
    <xf numFmtId="0" fontId="5" fillId="7" borderId="3" xfId="0" applyFont="1" applyFill="1" applyBorder="1" applyAlignment="1">
      <alignment horizontal="center" vertical="center"/>
    </xf>
    <xf numFmtId="0" fontId="3" fillId="0" borderId="3" xfId="0" applyFont="1" applyBorder="1" applyAlignment="1">
      <alignment horizontal="center" vertic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4" fontId="3" fillId="0" borderId="3" xfId="0" applyNumberFormat="1" applyFont="1" applyFill="1" applyBorder="1" applyAlignment="1">
      <alignment horizontal="right" vertical="center" wrapText="1"/>
    </xf>
    <xf numFmtId="0" fontId="2" fillId="0" borderId="0" xfId="0" applyFont="1" applyAlignment="1">
      <alignment horizontal="left"/>
    </xf>
    <xf numFmtId="0" fontId="7" fillId="0" borderId="0" xfId="0" applyFont="1" applyFill="1"/>
    <xf numFmtId="0" fontId="3" fillId="0" borderId="3" xfId="0" applyFont="1" applyFill="1" applyBorder="1" applyAlignment="1">
      <alignment horizontal="center" vertical="center" wrapText="1"/>
    </xf>
    <xf numFmtId="0" fontId="3" fillId="0" borderId="3" xfId="0" applyFont="1" applyFill="1" applyBorder="1" applyAlignment="1">
      <alignment horizontal="justify" vertical="center" wrapText="1"/>
    </xf>
    <xf numFmtId="0" fontId="1" fillId="0" borderId="3" xfId="0" applyFont="1" applyFill="1" applyBorder="1" applyAlignment="1">
      <alignment horizontal="center" vertical="center" wrapText="1"/>
    </xf>
    <xf numFmtId="0" fontId="1" fillId="0" borderId="3" xfId="0" applyFont="1" applyFill="1" applyBorder="1" applyAlignment="1">
      <alignment horizontal="justify" vertical="center" wrapText="1"/>
    </xf>
    <xf numFmtId="4" fontId="3" fillId="0" borderId="3" xfId="0" applyNumberFormat="1" applyFont="1" applyFill="1" applyBorder="1" applyAlignment="1">
      <alignment vertical="center"/>
    </xf>
    <xf numFmtId="0" fontId="9" fillId="0" borderId="0" xfId="0" applyFont="1"/>
    <xf numFmtId="0" fontId="10" fillId="0" borderId="0" xfId="0" applyFont="1"/>
    <xf numFmtId="0" fontId="11" fillId="0" borderId="0" xfId="0" applyFont="1" applyAlignment="1">
      <alignment horizontal="center"/>
    </xf>
    <xf numFmtId="0" fontId="11" fillId="0" borderId="0" xfId="0" applyFont="1"/>
    <xf numFmtId="0" fontId="12" fillId="0" borderId="0" xfId="0" applyFont="1"/>
    <xf numFmtId="0" fontId="13" fillId="0" borderId="0" xfId="0" applyFont="1"/>
    <xf numFmtId="0" fontId="12" fillId="0" borderId="0" xfId="0" applyFont="1" applyAlignment="1">
      <alignment wrapText="1"/>
    </xf>
    <xf numFmtId="0" fontId="13" fillId="0" borderId="0" xfId="0" applyFont="1" applyAlignment="1">
      <alignment horizontal="center"/>
    </xf>
    <xf numFmtId="0" fontId="12" fillId="0" borderId="0" xfId="0" applyFont="1" applyAlignment="1">
      <alignment horizontal="left" vertical="top" wrapText="1"/>
    </xf>
    <xf numFmtId="0" fontId="12" fillId="0" borderId="0" xfId="0" applyFont="1" applyAlignment="1">
      <alignment horizontal="left"/>
    </xf>
    <xf numFmtId="4" fontId="12" fillId="0" borderId="0" xfId="0" applyNumberFormat="1" applyFont="1"/>
    <xf numFmtId="4" fontId="13" fillId="0" borderId="0" xfId="0" applyNumberFormat="1" applyFont="1"/>
    <xf numFmtId="0" fontId="12" fillId="0" borderId="0" xfId="0" applyFont="1" applyAlignment="1">
      <alignment horizontal="center"/>
    </xf>
    <xf numFmtId="4" fontId="12" fillId="0" borderId="0" xfId="0" applyNumberFormat="1" applyFont="1" applyAlignment="1">
      <alignment vertical="center"/>
    </xf>
    <xf numFmtId="0" fontId="13" fillId="0" borderId="0" xfId="0" applyFont="1" applyFill="1" applyAlignment="1">
      <alignment horizontal="center"/>
    </xf>
    <xf numFmtId="0" fontId="13" fillId="0" borderId="0" xfId="0" applyFont="1" applyFill="1"/>
    <xf numFmtId="0" fontId="12" fillId="0" borderId="0" xfId="0" applyFont="1" applyFill="1"/>
    <xf numFmtId="0" fontId="14" fillId="0" borderId="0" xfId="0" applyFont="1"/>
    <xf numFmtId="9" fontId="12" fillId="0" borderId="0" xfId="0" applyNumberFormat="1" applyFont="1" applyAlignment="1">
      <alignment horizontal="left"/>
    </xf>
    <xf numFmtId="4" fontId="15" fillId="0" borderId="0" xfId="0" applyNumberFormat="1" applyFont="1"/>
    <xf numFmtId="4" fontId="16" fillId="0" borderId="0" xfId="0" applyNumberFormat="1" applyFont="1"/>
    <xf numFmtId="0" fontId="15" fillId="8" borderId="0" xfId="0" applyFont="1" applyFill="1"/>
    <xf numFmtId="0" fontId="17" fillId="0" borderId="0" xfId="0" applyFont="1"/>
    <xf numFmtId="0" fontId="12" fillId="6" borderId="3" xfId="0" applyFont="1" applyFill="1" applyBorder="1" applyAlignment="1">
      <alignment horizontal="center" wrapText="1"/>
    </xf>
    <xf numFmtId="0" fontId="12" fillId="6" borderId="3" xfId="0" applyFont="1" applyFill="1" applyBorder="1" applyAlignment="1">
      <alignment horizontal="center" vertical="center"/>
    </xf>
    <xf numFmtId="0" fontId="12" fillId="6" borderId="3" xfId="0" applyFont="1" applyFill="1" applyBorder="1" applyAlignment="1">
      <alignment horizontal="center" vertical="center" wrapText="1"/>
    </xf>
    <xf numFmtId="0" fontId="12" fillId="0" borderId="3" xfId="0" applyFont="1" applyBorder="1" applyAlignment="1">
      <alignment horizontal="center" vertical="center"/>
    </xf>
    <xf numFmtId="0" fontId="12" fillId="0" borderId="3" xfId="0" applyFont="1" applyBorder="1" applyAlignment="1">
      <alignment vertical="center" wrapText="1"/>
    </xf>
    <xf numFmtId="0" fontId="12" fillId="0" borderId="3" xfId="0" applyFont="1" applyBorder="1" applyAlignment="1">
      <alignment horizontal="center" vertical="center" wrapText="1"/>
    </xf>
    <xf numFmtId="3" fontId="12" fillId="0" borderId="3" xfId="0" applyNumberFormat="1" applyFont="1" applyBorder="1" applyAlignment="1">
      <alignment horizontal="center" vertical="center"/>
    </xf>
    <xf numFmtId="4" fontId="12" fillId="0" borderId="3" xfId="0" applyNumberFormat="1" applyFont="1" applyBorder="1" applyAlignment="1">
      <alignment horizontal="right" vertical="center"/>
    </xf>
    <xf numFmtId="4" fontId="0" fillId="0" borderId="0" xfId="0" applyNumberFormat="1"/>
    <xf numFmtId="2" fontId="0" fillId="0" borderId="0" xfId="0" applyNumberFormat="1"/>
    <xf numFmtId="0" fontId="13" fillId="0" borderId="0" xfId="0" applyFont="1" applyAlignment="1">
      <alignment wrapText="1"/>
    </xf>
    <xf numFmtId="0" fontId="6" fillId="0" borderId="0" xfId="0" applyFont="1" applyAlignment="1">
      <alignment horizontal="left"/>
    </xf>
    <xf numFmtId="0" fontId="2" fillId="4" borderId="4" xfId="0" applyFont="1" applyFill="1" applyBorder="1" applyAlignment="1">
      <alignment horizontal="left" vertical="center" wrapText="1"/>
    </xf>
    <xf numFmtId="0" fontId="2" fillId="4" borderId="5" xfId="0" applyFont="1" applyFill="1" applyBorder="1" applyAlignment="1">
      <alignment horizontal="left" vertical="center" wrapText="1"/>
    </xf>
    <xf numFmtId="0" fontId="2" fillId="6" borderId="4" xfId="0" applyFont="1" applyFill="1" applyBorder="1" applyAlignment="1">
      <alignment horizontal="left" vertical="center" wrapText="1"/>
    </xf>
    <xf numFmtId="0" fontId="2" fillId="6" borderId="5" xfId="0" applyFont="1" applyFill="1" applyBorder="1" applyAlignment="1">
      <alignment horizontal="left" vertical="center" wrapText="1"/>
    </xf>
    <xf numFmtId="0" fontId="2" fillId="7" borderId="4" xfId="0" applyFont="1" applyFill="1" applyBorder="1" applyAlignment="1">
      <alignment horizontal="left" vertical="center" wrapText="1"/>
    </xf>
    <xf numFmtId="0" fontId="2" fillId="7" borderId="5" xfId="0" applyFont="1" applyFill="1" applyBorder="1" applyAlignment="1">
      <alignment horizontal="left" vertical="center" wrapText="1"/>
    </xf>
    <xf numFmtId="0" fontId="2" fillId="4" borderId="3" xfId="0" applyFont="1" applyFill="1" applyBorder="1" applyAlignment="1">
      <alignment horizontal="left" wrapText="1"/>
    </xf>
    <xf numFmtId="0" fontId="2" fillId="2" borderId="4"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4" borderId="4" xfId="0" applyFont="1" applyFill="1" applyBorder="1" applyAlignment="1">
      <alignment horizontal="left" wrapText="1"/>
    </xf>
    <xf numFmtId="0" fontId="2" fillId="4" borderId="5" xfId="0" applyFont="1" applyFill="1" applyBorder="1" applyAlignment="1">
      <alignment horizontal="left" wrapText="1"/>
    </xf>
    <xf numFmtId="0" fontId="2" fillId="3" borderId="3" xfId="0" applyFont="1" applyFill="1" applyBorder="1" applyAlignment="1">
      <alignment horizontal="left" vertical="center" wrapText="1"/>
    </xf>
    <xf numFmtId="0" fontId="1" fillId="0" borderId="3" xfId="0" applyFont="1" applyBorder="1" applyAlignment="1">
      <alignment horizontal="right"/>
    </xf>
    <xf numFmtId="0" fontId="2" fillId="0" borderId="0" xfId="0" applyFont="1" applyAlignment="1">
      <alignment horizontal="center"/>
    </xf>
    <xf numFmtId="0" fontId="5" fillId="7" borderId="6" xfId="0" applyFont="1" applyFill="1" applyBorder="1" applyAlignment="1">
      <alignment horizontal="left" vertical="center" wrapText="1"/>
    </xf>
    <xf numFmtId="4" fontId="5" fillId="7" borderId="4" xfId="0" applyNumberFormat="1" applyFont="1" applyFill="1" applyBorder="1" applyAlignment="1">
      <alignment horizontal="left" vertical="center" wrapText="1"/>
    </xf>
    <xf numFmtId="4" fontId="5" fillId="7" borderId="5" xfId="0" applyNumberFormat="1" applyFont="1" applyFill="1" applyBorder="1" applyAlignment="1">
      <alignment horizontal="left" vertical="center" wrapText="1"/>
    </xf>
    <xf numFmtId="4" fontId="1" fillId="0" borderId="3" xfId="0" applyNumberFormat="1" applyFont="1" applyBorder="1" applyAlignment="1">
      <alignment horizontal="right" vertical="center"/>
    </xf>
    <xf numFmtId="0" fontId="1" fillId="0" borderId="3" xfId="0" applyFont="1" applyBorder="1" applyAlignment="1">
      <alignment horizontal="right" vertical="center"/>
    </xf>
    <xf numFmtId="0" fontId="6" fillId="0" borderId="0" xfId="0" applyFont="1" applyFill="1" applyBorder="1" applyAlignment="1">
      <alignment horizontal="left" vertical="center" wrapText="1"/>
    </xf>
    <xf numFmtId="0" fontId="12" fillId="0" borderId="0" xfId="0" applyFont="1" applyAlignment="1">
      <alignment horizontal="left" vertical="top" wrapText="1"/>
    </xf>
    <xf numFmtId="0" fontId="12" fillId="0" borderId="0" xfId="0" applyFont="1" applyAlignment="1">
      <alignment horizontal="left" vertical="top"/>
    </xf>
    <xf numFmtId="4" fontId="12" fillId="0" borderId="3" xfId="0" applyNumberFormat="1" applyFont="1" applyBorder="1" applyAlignment="1">
      <alignment horizontal="right" vertical="center"/>
    </xf>
    <xf numFmtId="0" fontId="12" fillId="0" borderId="3" xfId="0" applyFont="1" applyBorder="1" applyAlignment="1">
      <alignment horizontal="righ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97"/>
  <sheetViews>
    <sheetView topLeftCell="A13" workbookViewId="0">
      <selection activeCell="B12" sqref="B12"/>
    </sheetView>
  </sheetViews>
  <sheetFormatPr defaultRowHeight="15" x14ac:dyDescent="0.25"/>
  <cols>
    <col min="1" max="1" width="9.140625" style="17"/>
    <col min="2" max="2" width="62" style="21" customWidth="1"/>
    <col min="3" max="3" width="40.7109375" style="17" customWidth="1"/>
    <col min="4" max="16384" width="9.140625" style="17"/>
  </cols>
  <sheetData>
    <row r="1" spans="1:4" ht="16.5" x14ac:dyDescent="0.25">
      <c r="A1" s="16" t="s">
        <v>2</v>
      </c>
      <c r="B1" s="91" t="s">
        <v>54</v>
      </c>
      <c r="C1" s="91"/>
    </row>
    <row r="3" spans="1:4" x14ac:dyDescent="0.25">
      <c r="B3" s="20" t="s">
        <v>142</v>
      </c>
      <c r="C3" s="50" t="s">
        <v>169</v>
      </c>
    </row>
    <row r="4" spans="1:4" x14ac:dyDescent="0.25">
      <c r="B4" s="20" t="s">
        <v>108</v>
      </c>
      <c r="C4" s="33" t="s">
        <v>109</v>
      </c>
    </row>
    <row r="6" spans="1:4" ht="15.75" customHeight="1" x14ac:dyDescent="0.25">
      <c r="A6" s="7" t="s">
        <v>0</v>
      </c>
      <c r="B6" s="7" t="s">
        <v>1</v>
      </c>
      <c r="C6" s="7" t="s">
        <v>157</v>
      </c>
      <c r="D6" s="51"/>
    </row>
    <row r="7" spans="1:4" ht="15.75" customHeight="1" x14ac:dyDescent="0.25">
      <c r="A7" s="8" t="s">
        <v>2</v>
      </c>
      <c r="B7" s="99" t="s">
        <v>31</v>
      </c>
      <c r="C7" s="100"/>
    </row>
    <row r="8" spans="1:4" ht="30" customHeight="1" x14ac:dyDescent="0.25">
      <c r="A8" s="12" t="s">
        <v>32</v>
      </c>
      <c r="B8" s="103" t="s">
        <v>3</v>
      </c>
      <c r="C8" s="103"/>
    </row>
    <row r="9" spans="1:4" x14ac:dyDescent="0.25">
      <c r="A9" s="11">
        <v>1</v>
      </c>
      <c r="B9" s="98" t="s">
        <v>4</v>
      </c>
      <c r="C9" s="98"/>
    </row>
    <row r="10" spans="1:4" ht="60" x14ac:dyDescent="0.25">
      <c r="A10" s="9" t="s">
        <v>33</v>
      </c>
      <c r="B10" s="14" t="s">
        <v>53</v>
      </c>
      <c r="C10" s="42">
        <v>7830645.7000000002</v>
      </c>
    </row>
    <row r="11" spans="1:4" ht="45" x14ac:dyDescent="0.25">
      <c r="A11" s="9" t="s">
        <v>34</v>
      </c>
      <c r="B11" s="5" t="s">
        <v>21</v>
      </c>
      <c r="C11" s="42">
        <v>3318070.21</v>
      </c>
    </row>
    <row r="12" spans="1:4" ht="60" x14ac:dyDescent="0.25">
      <c r="A12" s="9" t="s">
        <v>35</v>
      </c>
      <c r="B12" s="5" t="s">
        <v>22</v>
      </c>
      <c r="C12" s="42">
        <v>1700444.62</v>
      </c>
    </row>
    <row r="13" spans="1:4" ht="45" x14ac:dyDescent="0.25">
      <c r="A13" s="9" t="s">
        <v>36</v>
      </c>
      <c r="B13" s="5" t="s">
        <v>20</v>
      </c>
      <c r="C13" s="42">
        <v>66361.399999999994</v>
      </c>
    </row>
    <row r="14" spans="1:4" ht="75" x14ac:dyDescent="0.25">
      <c r="A14" s="9" t="s">
        <v>37</v>
      </c>
      <c r="B14" s="5" t="s">
        <v>19</v>
      </c>
      <c r="C14" s="42">
        <v>66361.039999999994</v>
      </c>
    </row>
    <row r="15" spans="1:4" ht="60" x14ac:dyDescent="0.25">
      <c r="A15" s="9" t="s">
        <v>38</v>
      </c>
      <c r="B15" s="5" t="s">
        <v>23</v>
      </c>
      <c r="C15" s="42">
        <v>106178.25</v>
      </c>
    </row>
    <row r="16" spans="1:4" ht="30" x14ac:dyDescent="0.25">
      <c r="A16" s="46" t="s">
        <v>39</v>
      </c>
      <c r="B16" s="47" t="s">
        <v>139</v>
      </c>
      <c r="C16" s="42">
        <v>383029.4</v>
      </c>
    </row>
    <row r="17" spans="1:3" ht="60" x14ac:dyDescent="0.25">
      <c r="A17" s="52" t="s">
        <v>166</v>
      </c>
      <c r="B17" s="53" t="s">
        <v>147</v>
      </c>
      <c r="C17" s="42">
        <v>136837.22</v>
      </c>
    </row>
    <row r="18" spans="1:3" x14ac:dyDescent="0.25">
      <c r="A18" s="11">
        <v>2</v>
      </c>
      <c r="B18" s="101" t="s">
        <v>7</v>
      </c>
      <c r="C18" s="102"/>
    </row>
    <row r="19" spans="1:3" ht="30" x14ac:dyDescent="0.25">
      <c r="A19" s="9" t="s">
        <v>40</v>
      </c>
      <c r="B19" s="6" t="s">
        <v>26</v>
      </c>
      <c r="C19" s="42">
        <v>1912535.67</v>
      </c>
    </row>
    <row r="20" spans="1:3" ht="30" x14ac:dyDescent="0.25">
      <c r="A20" s="9" t="s">
        <v>41</v>
      </c>
      <c r="B20" s="5" t="s">
        <v>27</v>
      </c>
      <c r="C20" s="42">
        <v>1725396.51</v>
      </c>
    </row>
    <row r="21" spans="1:3" ht="30" x14ac:dyDescent="0.25">
      <c r="A21" s="9" t="s">
        <v>42</v>
      </c>
      <c r="B21" s="5" t="s">
        <v>28</v>
      </c>
      <c r="C21" s="42">
        <v>497710.53</v>
      </c>
    </row>
    <row r="22" spans="1:3" ht="50.25" customHeight="1" x14ac:dyDescent="0.25">
      <c r="A22" s="9" t="s">
        <v>43</v>
      </c>
      <c r="B22" s="5" t="s">
        <v>24</v>
      </c>
      <c r="C22" s="42">
        <v>131395.57999999999</v>
      </c>
    </row>
    <row r="23" spans="1:3" ht="63" customHeight="1" x14ac:dyDescent="0.25">
      <c r="A23" s="9" t="s">
        <v>44</v>
      </c>
      <c r="B23" s="5" t="s">
        <v>25</v>
      </c>
      <c r="C23" s="42">
        <v>13272.28</v>
      </c>
    </row>
    <row r="24" spans="1:3" ht="30" x14ac:dyDescent="0.25">
      <c r="A24" s="9" t="s">
        <v>45</v>
      </c>
      <c r="B24" s="5" t="s">
        <v>29</v>
      </c>
      <c r="C24" s="42">
        <v>265445.62</v>
      </c>
    </row>
    <row r="25" spans="1:3" ht="30" x14ac:dyDescent="0.25">
      <c r="A25" s="46" t="s">
        <v>167</v>
      </c>
      <c r="B25" s="47" t="s">
        <v>140</v>
      </c>
      <c r="C25" s="42">
        <v>59725.26</v>
      </c>
    </row>
    <row r="26" spans="1:3" ht="30" x14ac:dyDescent="0.25">
      <c r="A26" s="52" t="s">
        <v>150</v>
      </c>
      <c r="B26" s="53" t="s">
        <v>151</v>
      </c>
      <c r="C26" s="42">
        <v>27075.45</v>
      </c>
    </row>
    <row r="27" spans="1:3" x14ac:dyDescent="0.25">
      <c r="A27" s="10">
        <v>3</v>
      </c>
      <c r="B27" s="92" t="s">
        <v>9</v>
      </c>
      <c r="C27" s="93"/>
    </row>
    <row r="28" spans="1:3" ht="45" x14ac:dyDescent="0.25">
      <c r="A28" s="9" t="s">
        <v>46</v>
      </c>
      <c r="B28" s="5" t="s">
        <v>30</v>
      </c>
      <c r="C28" s="42">
        <v>26544.560000000001</v>
      </c>
    </row>
    <row r="29" spans="1:3" ht="45" x14ac:dyDescent="0.25">
      <c r="A29" s="9" t="s">
        <v>47</v>
      </c>
      <c r="B29" s="5" t="s">
        <v>48</v>
      </c>
      <c r="C29" s="42">
        <v>26544.560000000001</v>
      </c>
    </row>
    <row r="30" spans="1:3" ht="45" x14ac:dyDescent="0.25">
      <c r="A30" s="54" t="s">
        <v>148</v>
      </c>
      <c r="B30" s="55" t="s">
        <v>149</v>
      </c>
      <c r="C30" s="42">
        <v>19908.419999999998</v>
      </c>
    </row>
    <row r="31" spans="1:3" ht="15.75" customHeight="1" x14ac:dyDescent="0.25">
      <c r="A31" s="8" t="s">
        <v>11</v>
      </c>
      <c r="B31" s="99" t="s">
        <v>49</v>
      </c>
      <c r="C31" s="100"/>
    </row>
    <row r="32" spans="1:3" ht="28.5" customHeight="1" x14ac:dyDescent="0.25">
      <c r="A32" s="13" t="s">
        <v>50</v>
      </c>
      <c r="B32" s="94" t="s">
        <v>52</v>
      </c>
      <c r="C32" s="95"/>
    </row>
    <row r="33" spans="1:3" x14ac:dyDescent="0.25">
      <c r="A33" s="11">
        <v>1</v>
      </c>
      <c r="B33" s="98" t="s">
        <v>4</v>
      </c>
      <c r="C33" s="98"/>
    </row>
    <row r="34" spans="1:3" ht="60" x14ac:dyDescent="0.25">
      <c r="A34" s="9" t="s">
        <v>34</v>
      </c>
      <c r="B34" s="14" t="s">
        <v>56</v>
      </c>
      <c r="C34" s="42">
        <v>1327.23</v>
      </c>
    </row>
    <row r="35" spans="1:3" ht="45" x14ac:dyDescent="0.25">
      <c r="A35" s="9" t="s">
        <v>35</v>
      </c>
      <c r="B35" s="5" t="s">
        <v>21</v>
      </c>
      <c r="C35" s="42">
        <v>2654.46</v>
      </c>
    </row>
    <row r="36" spans="1:3" ht="60" x14ac:dyDescent="0.25">
      <c r="A36" s="9" t="s">
        <v>36</v>
      </c>
      <c r="B36" s="5" t="s">
        <v>22</v>
      </c>
      <c r="C36" s="42">
        <v>2654.46</v>
      </c>
    </row>
    <row r="37" spans="1:3" ht="45" x14ac:dyDescent="0.25">
      <c r="A37" s="9" t="s">
        <v>37</v>
      </c>
      <c r="B37" s="5" t="s">
        <v>20</v>
      </c>
      <c r="C37" s="42">
        <v>2654.46</v>
      </c>
    </row>
    <row r="38" spans="1:3" ht="75" x14ac:dyDescent="0.25">
      <c r="A38" s="9" t="s">
        <v>38</v>
      </c>
      <c r="B38" s="5" t="s">
        <v>19</v>
      </c>
      <c r="C38" s="42">
        <v>2654.46</v>
      </c>
    </row>
    <row r="39" spans="1:3" ht="60" x14ac:dyDescent="0.25">
      <c r="A39" s="9" t="s">
        <v>39</v>
      </c>
      <c r="B39" s="5" t="s">
        <v>23</v>
      </c>
      <c r="C39" s="42">
        <v>2654.46</v>
      </c>
    </row>
    <row r="40" spans="1:3" ht="30" x14ac:dyDescent="0.25">
      <c r="A40" s="46" t="s">
        <v>37</v>
      </c>
      <c r="B40" s="47" t="s">
        <v>139</v>
      </c>
      <c r="C40" s="42">
        <v>1327.23</v>
      </c>
    </row>
    <row r="41" spans="1:3" x14ac:dyDescent="0.25">
      <c r="A41" s="11">
        <v>2</v>
      </c>
      <c r="B41" s="98" t="s">
        <v>7</v>
      </c>
      <c r="C41" s="98"/>
    </row>
    <row r="42" spans="1:3" ht="30" x14ac:dyDescent="0.25">
      <c r="A42" s="9" t="s">
        <v>40</v>
      </c>
      <c r="B42" s="6" t="s">
        <v>26</v>
      </c>
      <c r="C42" s="42">
        <v>1327.23</v>
      </c>
    </row>
    <row r="43" spans="1:3" ht="30" customHeight="1" x14ac:dyDescent="0.25">
      <c r="A43" s="9" t="s">
        <v>41</v>
      </c>
      <c r="B43" s="5" t="s">
        <v>27</v>
      </c>
      <c r="C43" s="42">
        <v>1327.23</v>
      </c>
    </row>
    <row r="44" spans="1:3" ht="37.5" customHeight="1" x14ac:dyDescent="0.25">
      <c r="A44" s="9" t="s">
        <v>42</v>
      </c>
      <c r="B44" s="5" t="s">
        <v>28</v>
      </c>
      <c r="C44" s="42">
        <v>1327.23</v>
      </c>
    </row>
    <row r="45" spans="1:3" ht="43.5" customHeight="1" x14ac:dyDescent="0.25">
      <c r="A45" s="9" t="s">
        <v>43</v>
      </c>
      <c r="B45" s="5" t="s">
        <v>24</v>
      </c>
      <c r="C45" s="42">
        <v>1327.23</v>
      </c>
    </row>
    <row r="46" spans="1:3" ht="60" customHeight="1" x14ac:dyDescent="0.25">
      <c r="A46" s="9" t="s">
        <v>44</v>
      </c>
      <c r="B46" s="5" t="s">
        <v>25</v>
      </c>
      <c r="C46" s="42">
        <v>1327.23</v>
      </c>
    </row>
    <row r="47" spans="1:3" ht="45" customHeight="1" x14ac:dyDescent="0.25">
      <c r="A47" s="9" t="s">
        <v>45</v>
      </c>
      <c r="B47" s="5" t="s">
        <v>29</v>
      </c>
      <c r="C47" s="42">
        <v>1327.23</v>
      </c>
    </row>
    <row r="48" spans="1:3" ht="30" x14ac:dyDescent="0.25">
      <c r="A48" s="46" t="s">
        <v>43</v>
      </c>
      <c r="B48" s="48" t="s">
        <v>140</v>
      </c>
      <c r="C48" s="42">
        <v>1327.23</v>
      </c>
    </row>
    <row r="49" spans="1:3" ht="27.75" customHeight="1" x14ac:dyDescent="0.25">
      <c r="A49" s="13" t="s">
        <v>51</v>
      </c>
      <c r="B49" s="94" t="s">
        <v>10</v>
      </c>
      <c r="C49" s="95"/>
    </row>
    <row r="50" spans="1:3" x14ac:dyDescent="0.25">
      <c r="A50" s="11">
        <v>1</v>
      </c>
      <c r="B50" s="98" t="s">
        <v>4</v>
      </c>
      <c r="C50" s="98"/>
    </row>
    <row r="51" spans="1:3" ht="92.25" customHeight="1" x14ac:dyDescent="0.25">
      <c r="A51" s="9" t="s">
        <v>34</v>
      </c>
      <c r="B51" s="14" t="s">
        <v>56</v>
      </c>
      <c r="C51" s="42">
        <v>1327.23</v>
      </c>
    </row>
    <row r="52" spans="1:3" ht="45" x14ac:dyDescent="0.25">
      <c r="A52" s="9" t="s">
        <v>35</v>
      </c>
      <c r="B52" s="5" t="s">
        <v>21</v>
      </c>
      <c r="C52" s="42">
        <v>1327.23</v>
      </c>
    </row>
    <row r="53" spans="1:3" ht="78" customHeight="1" x14ac:dyDescent="0.25">
      <c r="A53" s="9" t="s">
        <v>36</v>
      </c>
      <c r="B53" s="5" t="s">
        <v>22</v>
      </c>
      <c r="C53" s="42">
        <v>1327.23</v>
      </c>
    </row>
    <row r="54" spans="1:3" ht="77.25" customHeight="1" x14ac:dyDescent="0.25">
      <c r="A54" s="9" t="s">
        <v>37</v>
      </c>
      <c r="B54" s="5" t="s">
        <v>20</v>
      </c>
      <c r="C54" s="42">
        <v>1327.23</v>
      </c>
    </row>
    <row r="55" spans="1:3" ht="103.5" customHeight="1" x14ac:dyDescent="0.25">
      <c r="A55" s="9" t="s">
        <v>38</v>
      </c>
      <c r="B55" s="5" t="s">
        <v>19</v>
      </c>
      <c r="C55" s="42">
        <v>1327.23</v>
      </c>
    </row>
    <row r="56" spans="1:3" ht="61.5" customHeight="1" x14ac:dyDescent="0.25">
      <c r="A56" s="9" t="s">
        <v>39</v>
      </c>
      <c r="B56" s="5" t="s">
        <v>23</v>
      </c>
      <c r="C56" s="42">
        <v>1327.23</v>
      </c>
    </row>
    <row r="57" spans="1:3" ht="30" x14ac:dyDescent="0.25">
      <c r="A57" s="46" t="s">
        <v>37</v>
      </c>
      <c r="B57" s="47" t="s">
        <v>139</v>
      </c>
      <c r="C57" s="42">
        <v>1327.23</v>
      </c>
    </row>
    <row r="58" spans="1:3" x14ac:dyDescent="0.25">
      <c r="A58" s="11">
        <v>2</v>
      </c>
      <c r="B58" s="98" t="s">
        <v>7</v>
      </c>
      <c r="C58" s="98"/>
    </row>
    <row r="59" spans="1:3" ht="30" x14ac:dyDescent="0.25">
      <c r="A59" s="9" t="s">
        <v>40</v>
      </c>
      <c r="B59" s="6" t="s">
        <v>26</v>
      </c>
      <c r="C59" s="42">
        <v>1327.23</v>
      </c>
    </row>
    <row r="60" spans="1:3" ht="30" x14ac:dyDescent="0.25">
      <c r="A60" s="9" t="s">
        <v>41</v>
      </c>
      <c r="B60" s="5" t="s">
        <v>27</v>
      </c>
      <c r="C60" s="42">
        <v>1327.23</v>
      </c>
    </row>
    <row r="61" spans="1:3" ht="30" x14ac:dyDescent="0.25">
      <c r="A61" s="9" t="s">
        <v>42</v>
      </c>
      <c r="B61" s="5" t="s">
        <v>28</v>
      </c>
      <c r="C61" s="42">
        <v>1327.23</v>
      </c>
    </row>
    <row r="62" spans="1:3" ht="30" x14ac:dyDescent="0.25">
      <c r="A62" s="9" t="s">
        <v>43</v>
      </c>
      <c r="B62" s="5" t="s">
        <v>24</v>
      </c>
      <c r="C62" s="42">
        <v>1327.23</v>
      </c>
    </row>
    <row r="63" spans="1:3" ht="45" x14ac:dyDescent="0.25">
      <c r="A63" s="9" t="s">
        <v>44</v>
      </c>
      <c r="B63" s="5" t="s">
        <v>25</v>
      </c>
      <c r="C63" s="42">
        <v>1327.23</v>
      </c>
    </row>
    <row r="64" spans="1:3" ht="30" x14ac:dyDescent="0.25">
      <c r="A64" s="9" t="s">
        <v>45</v>
      </c>
      <c r="B64" s="5" t="s">
        <v>29</v>
      </c>
      <c r="C64" s="42">
        <v>1327.23</v>
      </c>
    </row>
    <row r="65" spans="1:3" ht="30" x14ac:dyDescent="0.25">
      <c r="A65" s="46" t="s">
        <v>43</v>
      </c>
      <c r="B65" s="48" t="s">
        <v>140</v>
      </c>
      <c r="C65" s="42">
        <v>1327.23</v>
      </c>
    </row>
    <row r="66" spans="1:3" x14ac:dyDescent="0.25">
      <c r="A66" s="10">
        <v>3</v>
      </c>
      <c r="B66" s="92" t="s">
        <v>9</v>
      </c>
      <c r="C66" s="93"/>
    </row>
    <row r="67" spans="1:3" ht="45" x14ac:dyDescent="0.25">
      <c r="A67" s="9" t="s">
        <v>46</v>
      </c>
      <c r="B67" s="5" t="s">
        <v>30</v>
      </c>
      <c r="C67" s="42">
        <v>26544.560000000001</v>
      </c>
    </row>
    <row r="68" spans="1:3" ht="45" x14ac:dyDescent="0.25">
      <c r="A68" s="9" t="s">
        <v>47</v>
      </c>
      <c r="B68" s="5" t="s">
        <v>48</v>
      </c>
      <c r="C68" s="42">
        <v>26544.560000000001</v>
      </c>
    </row>
    <row r="69" spans="1:3" ht="33.75" customHeight="1" x14ac:dyDescent="0.25">
      <c r="A69" s="13" t="s">
        <v>55</v>
      </c>
      <c r="B69" s="94" t="s">
        <v>12</v>
      </c>
      <c r="C69" s="95"/>
    </row>
    <row r="70" spans="1:3" ht="18" customHeight="1" x14ac:dyDescent="0.25">
      <c r="A70" s="15">
        <v>1</v>
      </c>
      <c r="B70" s="96" t="s">
        <v>59</v>
      </c>
      <c r="C70" s="97"/>
    </row>
    <row r="71" spans="1:3" ht="60" x14ac:dyDescent="0.25">
      <c r="A71" s="9" t="s">
        <v>34</v>
      </c>
      <c r="B71" s="14" t="s">
        <v>56</v>
      </c>
      <c r="C71" s="42">
        <v>1327.23</v>
      </c>
    </row>
    <row r="72" spans="1:3" ht="45" x14ac:dyDescent="0.25">
      <c r="A72" s="9" t="s">
        <v>35</v>
      </c>
      <c r="B72" s="5" t="s">
        <v>21</v>
      </c>
      <c r="C72" s="42">
        <v>1990.84</v>
      </c>
    </row>
    <row r="73" spans="1:3" ht="60" x14ac:dyDescent="0.25">
      <c r="A73" s="9" t="s">
        <v>36</v>
      </c>
      <c r="B73" s="5" t="s">
        <v>22</v>
      </c>
      <c r="C73" s="42">
        <v>1990.84</v>
      </c>
    </row>
    <row r="74" spans="1:3" ht="45" x14ac:dyDescent="0.25">
      <c r="A74" s="9" t="s">
        <v>37</v>
      </c>
      <c r="B74" s="5" t="s">
        <v>20</v>
      </c>
      <c r="C74" s="42">
        <v>1990.84</v>
      </c>
    </row>
    <row r="75" spans="1:3" ht="75" x14ac:dyDescent="0.25">
      <c r="A75" s="9" t="s">
        <v>38</v>
      </c>
      <c r="B75" s="5" t="s">
        <v>19</v>
      </c>
      <c r="C75" s="42">
        <v>1990.84</v>
      </c>
    </row>
    <row r="76" spans="1:3" ht="60" x14ac:dyDescent="0.25">
      <c r="A76" s="9" t="s">
        <v>39</v>
      </c>
      <c r="B76" s="5" t="s">
        <v>23</v>
      </c>
      <c r="C76" s="42">
        <v>1327.23</v>
      </c>
    </row>
    <row r="77" spans="1:3" ht="30" x14ac:dyDescent="0.25">
      <c r="A77" s="46" t="s">
        <v>37</v>
      </c>
      <c r="B77" s="47" t="s">
        <v>139</v>
      </c>
      <c r="C77" s="42">
        <v>1327.23</v>
      </c>
    </row>
    <row r="78" spans="1:3" ht="60" x14ac:dyDescent="0.25">
      <c r="A78" s="52" t="s">
        <v>146</v>
      </c>
      <c r="B78" s="53" t="s">
        <v>147</v>
      </c>
      <c r="C78" s="49">
        <v>2654.46</v>
      </c>
    </row>
    <row r="79" spans="1:3" ht="33.75" customHeight="1" x14ac:dyDescent="0.25">
      <c r="A79" s="13" t="s">
        <v>57</v>
      </c>
      <c r="B79" s="94" t="s">
        <v>13</v>
      </c>
      <c r="C79" s="95"/>
    </row>
    <row r="80" spans="1:3" ht="19.5" customHeight="1" x14ac:dyDescent="0.25">
      <c r="A80" s="15">
        <v>1</v>
      </c>
      <c r="B80" s="96" t="s">
        <v>58</v>
      </c>
      <c r="C80" s="97"/>
    </row>
    <row r="81" spans="1:3" ht="60" x14ac:dyDescent="0.25">
      <c r="A81" s="18" t="s">
        <v>33</v>
      </c>
      <c r="B81" s="14" t="s">
        <v>56</v>
      </c>
      <c r="C81" s="42">
        <v>1327.23</v>
      </c>
    </row>
    <row r="82" spans="1:3" ht="45" x14ac:dyDescent="0.25">
      <c r="A82" s="18" t="s">
        <v>34</v>
      </c>
      <c r="B82" s="5" t="s">
        <v>21</v>
      </c>
      <c r="C82" s="42">
        <v>1990.84</v>
      </c>
    </row>
    <row r="83" spans="1:3" ht="60" x14ac:dyDescent="0.25">
      <c r="A83" s="18" t="s">
        <v>35</v>
      </c>
      <c r="B83" s="5" t="s">
        <v>22</v>
      </c>
      <c r="C83" s="42">
        <v>1990.84</v>
      </c>
    </row>
    <row r="84" spans="1:3" ht="45" x14ac:dyDescent="0.25">
      <c r="A84" s="18" t="s">
        <v>36</v>
      </c>
      <c r="B84" s="5" t="s">
        <v>20</v>
      </c>
      <c r="C84" s="42">
        <v>1990.84</v>
      </c>
    </row>
    <row r="85" spans="1:3" ht="75" x14ac:dyDescent="0.25">
      <c r="A85" s="18" t="s">
        <v>37</v>
      </c>
      <c r="B85" s="5" t="s">
        <v>19</v>
      </c>
      <c r="C85" s="42">
        <v>1990.84</v>
      </c>
    </row>
    <row r="86" spans="1:3" ht="30" x14ac:dyDescent="0.25">
      <c r="A86" s="46" t="s">
        <v>37</v>
      </c>
      <c r="B86" s="47" t="s">
        <v>139</v>
      </c>
      <c r="C86" s="42">
        <v>1327.23</v>
      </c>
    </row>
    <row r="87" spans="1:3" ht="33.75" customHeight="1" x14ac:dyDescent="0.25">
      <c r="A87" s="13" t="s">
        <v>60</v>
      </c>
      <c r="B87" s="94" t="s">
        <v>15</v>
      </c>
      <c r="C87" s="95"/>
    </row>
    <row r="88" spans="1:3" x14ac:dyDescent="0.25">
      <c r="A88" s="19">
        <v>1</v>
      </c>
      <c r="B88" s="106" t="s">
        <v>16</v>
      </c>
      <c r="C88" s="106"/>
    </row>
    <row r="89" spans="1:3" ht="135" x14ac:dyDescent="0.25">
      <c r="A89" s="43" t="s">
        <v>33</v>
      </c>
      <c r="B89" s="44" t="s">
        <v>168</v>
      </c>
      <c r="C89" s="56">
        <v>722277.52</v>
      </c>
    </row>
    <row r="90" spans="1:3" x14ac:dyDescent="0.25">
      <c r="A90" s="45">
        <v>2</v>
      </c>
      <c r="B90" s="107" t="s">
        <v>17</v>
      </c>
      <c r="C90" s="108"/>
    </row>
    <row r="91" spans="1:3" ht="135" x14ac:dyDescent="0.25">
      <c r="A91" s="43" t="s">
        <v>40</v>
      </c>
      <c r="B91" s="44" t="s">
        <v>168</v>
      </c>
      <c r="C91" s="56">
        <v>199084.21</v>
      </c>
    </row>
    <row r="93" spans="1:3" x14ac:dyDescent="0.25">
      <c r="A93" s="105" t="s">
        <v>121</v>
      </c>
      <c r="B93" s="105"/>
      <c r="C93" s="105"/>
    </row>
    <row r="95" spans="1:3" ht="30" x14ac:dyDescent="0.25">
      <c r="A95" s="39" t="s">
        <v>123</v>
      </c>
      <c r="B95" s="40" t="s">
        <v>122</v>
      </c>
      <c r="C95" s="7" t="s">
        <v>156</v>
      </c>
    </row>
    <row r="96" spans="1:3" x14ac:dyDescent="0.25">
      <c r="A96" s="25">
        <v>1</v>
      </c>
      <c r="B96" s="38" t="s">
        <v>138</v>
      </c>
      <c r="C96" s="36"/>
    </row>
    <row r="97" spans="1:3" x14ac:dyDescent="0.25">
      <c r="A97" s="104" t="s">
        <v>117</v>
      </c>
      <c r="B97" s="104"/>
      <c r="C97" s="32">
        <f>SUM(C96)</f>
        <v>0</v>
      </c>
    </row>
  </sheetData>
  <mergeCells count="23">
    <mergeCell ref="B8:C8"/>
    <mergeCell ref="A97:B97"/>
    <mergeCell ref="A93:C93"/>
    <mergeCell ref="B87:C87"/>
    <mergeCell ref="B80:C80"/>
    <mergeCell ref="B88:C88"/>
    <mergeCell ref="B90:C90"/>
    <mergeCell ref="B1:C1"/>
    <mergeCell ref="B66:C66"/>
    <mergeCell ref="B69:C69"/>
    <mergeCell ref="B70:C70"/>
    <mergeCell ref="B79:C79"/>
    <mergeCell ref="B9:C9"/>
    <mergeCell ref="B7:C7"/>
    <mergeCell ref="B27:C27"/>
    <mergeCell ref="B58:C58"/>
    <mergeCell ref="B49:C49"/>
    <mergeCell ref="B50:C50"/>
    <mergeCell ref="B41:C41"/>
    <mergeCell ref="B33:C33"/>
    <mergeCell ref="B31:C31"/>
    <mergeCell ref="B32:C32"/>
    <mergeCell ref="B18:C18"/>
  </mergeCells>
  <pageMargins left="0.7" right="0.7" top="0.75" bottom="0.75" header="0.3" footer="0.3"/>
  <pageSetup paperSize="9" scale="78"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F35"/>
  <sheetViews>
    <sheetView topLeftCell="A9" workbookViewId="0">
      <selection activeCell="B33" sqref="B33"/>
    </sheetView>
  </sheetViews>
  <sheetFormatPr defaultRowHeight="15" x14ac:dyDescent="0.25"/>
  <cols>
    <col min="1" max="1" width="7.5703125" style="17" customWidth="1"/>
    <col min="2" max="2" width="51.140625" style="17" customWidth="1"/>
    <col min="3" max="3" width="23.140625" style="17" customWidth="1"/>
    <col min="4" max="4" width="9.140625" style="17"/>
    <col min="5" max="5" width="18.140625" style="17" customWidth="1"/>
    <col min="6" max="6" width="14.28515625" style="17" customWidth="1"/>
    <col min="7" max="16384" width="9.140625" style="17"/>
  </cols>
  <sheetData>
    <row r="1" spans="1:3" ht="15.75" hidden="1" customHeight="1" thickBot="1" x14ac:dyDescent="0.3">
      <c r="B1" s="1" t="s">
        <v>6</v>
      </c>
    </row>
    <row r="2" spans="1:3" ht="15.75" hidden="1" customHeight="1" thickBot="1" x14ac:dyDescent="0.3">
      <c r="B2" s="2" t="s">
        <v>14</v>
      </c>
    </row>
    <row r="3" spans="1:3" ht="15.75" hidden="1" customHeight="1" thickBot="1" x14ac:dyDescent="0.3">
      <c r="B3" s="4">
        <v>1</v>
      </c>
    </row>
    <row r="4" spans="1:3" ht="15.75" hidden="1" customHeight="1" thickBot="1" x14ac:dyDescent="0.3">
      <c r="B4" s="1" t="s">
        <v>5</v>
      </c>
    </row>
    <row r="5" spans="1:3" ht="15.75" hidden="1" customHeight="1" thickBot="1" x14ac:dyDescent="0.3">
      <c r="B5" s="1">
        <v>2</v>
      </c>
    </row>
    <row r="6" spans="1:3" ht="15.75" hidden="1" customHeight="1" thickBot="1" x14ac:dyDescent="0.3">
      <c r="B6" s="1" t="s">
        <v>8</v>
      </c>
    </row>
    <row r="7" spans="1:3" ht="15.75" hidden="1" customHeight="1" thickBot="1" x14ac:dyDescent="0.3">
      <c r="B7" s="3" t="s">
        <v>18</v>
      </c>
    </row>
    <row r="8" spans="1:3" hidden="1" x14ac:dyDescent="0.25"/>
    <row r="9" spans="1:3" ht="32.25" customHeight="1" x14ac:dyDescent="0.25">
      <c r="A9" s="23" t="s">
        <v>11</v>
      </c>
      <c r="B9" s="111" t="s">
        <v>77</v>
      </c>
      <c r="C9" s="111"/>
    </row>
    <row r="11" spans="1:3" x14ac:dyDescent="0.25">
      <c r="B11" s="20" t="s">
        <v>142</v>
      </c>
      <c r="C11" s="41" t="s">
        <v>173</v>
      </c>
    </row>
    <row r="12" spans="1:3" x14ac:dyDescent="0.25">
      <c r="B12" s="30" t="s">
        <v>78</v>
      </c>
      <c r="C12" s="33">
        <v>1500</v>
      </c>
    </row>
    <row r="13" spans="1:3" x14ac:dyDescent="0.25">
      <c r="B13" s="30" t="s">
        <v>118</v>
      </c>
      <c r="C13" s="17" t="s">
        <v>120</v>
      </c>
    </row>
    <row r="15" spans="1:3" x14ac:dyDescent="0.25">
      <c r="A15" s="22"/>
      <c r="B15" s="24" t="s">
        <v>61</v>
      </c>
      <c r="C15" s="24" t="s">
        <v>158</v>
      </c>
    </row>
    <row r="16" spans="1:3" x14ac:dyDescent="0.25">
      <c r="A16" s="25">
        <v>1</v>
      </c>
      <c r="B16" s="26" t="s">
        <v>62</v>
      </c>
      <c r="C16" s="27">
        <v>6636.14</v>
      </c>
    </row>
    <row r="17" spans="1:6" x14ac:dyDescent="0.25">
      <c r="A17" s="25">
        <v>2</v>
      </c>
      <c r="B17" s="26" t="s">
        <v>63</v>
      </c>
      <c r="C17" s="27">
        <v>13272.28</v>
      </c>
    </row>
    <row r="18" spans="1:6" x14ac:dyDescent="0.25">
      <c r="A18" s="25">
        <v>3</v>
      </c>
      <c r="B18" s="26" t="s">
        <v>64</v>
      </c>
      <c r="C18" s="27">
        <v>19908.419999999998</v>
      </c>
    </row>
    <row r="19" spans="1:6" x14ac:dyDescent="0.25">
      <c r="A19" s="25">
        <v>4</v>
      </c>
      <c r="B19" s="26" t="s">
        <v>65</v>
      </c>
      <c r="C19" s="27">
        <v>2654.46</v>
      </c>
    </row>
    <row r="20" spans="1:6" x14ac:dyDescent="0.25">
      <c r="A20" s="25">
        <v>5</v>
      </c>
      <c r="B20" s="26" t="s">
        <v>66</v>
      </c>
      <c r="C20" s="27">
        <v>13.27</v>
      </c>
    </row>
    <row r="21" spans="1:6" x14ac:dyDescent="0.25">
      <c r="A21" s="25">
        <v>6</v>
      </c>
      <c r="B21" s="26" t="s">
        <v>67</v>
      </c>
      <c r="C21" s="27">
        <v>19.91</v>
      </c>
    </row>
    <row r="22" spans="1:6" x14ac:dyDescent="0.25">
      <c r="A22" s="25">
        <v>7</v>
      </c>
      <c r="B22" s="26" t="s">
        <v>68</v>
      </c>
      <c r="C22" s="27">
        <v>2654.46</v>
      </c>
    </row>
    <row r="23" spans="1:6" x14ac:dyDescent="0.25">
      <c r="A23" s="25">
        <v>8</v>
      </c>
      <c r="B23" s="26" t="s">
        <v>69</v>
      </c>
      <c r="C23" s="27">
        <v>2654.46</v>
      </c>
    </row>
    <row r="24" spans="1:6" x14ac:dyDescent="0.25">
      <c r="A24" s="25">
        <v>9</v>
      </c>
      <c r="B24" s="26" t="s">
        <v>70</v>
      </c>
      <c r="C24" s="27">
        <v>39.82</v>
      </c>
    </row>
    <row r="25" spans="1:6" x14ac:dyDescent="0.25">
      <c r="A25" s="25">
        <v>10</v>
      </c>
      <c r="B25" s="26" t="s">
        <v>71</v>
      </c>
      <c r="C25" s="27">
        <v>132.72</v>
      </c>
    </row>
    <row r="26" spans="1:6" x14ac:dyDescent="0.25">
      <c r="A26" s="25">
        <v>11</v>
      </c>
      <c r="B26" s="26" t="s">
        <v>72</v>
      </c>
      <c r="C26" s="27">
        <v>2654.46</v>
      </c>
    </row>
    <row r="27" spans="1:6" x14ac:dyDescent="0.25">
      <c r="A27" s="25">
        <v>12</v>
      </c>
      <c r="B27" s="26" t="s">
        <v>73</v>
      </c>
      <c r="C27" s="27">
        <v>199.08</v>
      </c>
    </row>
    <row r="28" spans="1:6" x14ac:dyDescent="0.25">
      <c r="A28" s="25">
        <v>13</v>
      </c>
      <c r="B28" s="26" t="s">
        <v>74</v>
      </c>
      <c r="C28" s="27">
        <v>39.82</v>
      </c>
    </row>
    <row r="29" spans="1:6" x14ac:dyDescent="0.25">
      <c r="A29" s="25">
        <v>14</v>
      </c>
      <c r="B29" s="26" t="s">
        <v>75</v>
      </c>
      <c r="C29" s="27">
        <v>13.27</v>
      </c>
    </row>
    <row r="31" spans="1:6" x14ac:dyDescent="0.25">
      <c r="A31" s="105" t="s">
        <v>121</v>
      </c>
      <c r="B31" s="105"/>
      <c r="C31" s="105"/>
      <c r="D31" s="105"/>
      <c r="E31" s="105"/>
      <c r="F31" s="105"/>
    </row>
    <row r="33" spans="1:6" ht="30" x14ac:dyDescent="0.25">
      <c r="A33" s="37" t="s">
        <v>110</v>
      </c>
      <c r="B33" s="31" t="s">
        <v>111</v>
      </c>
      <c r="C33" s="31" t="s">
        <v>112</v>
      </c>
      <c r="D33" s="28" t="s">
        <v>113</v>
      </c>
      <c r="E33" s="28" t="s">
        <v>114</v>
      </c>
      <c r="F33" s="28" t="s">
        <v>136</v>
      </c>
    </row>
    <row r="34" spans="1:6" ht="30" x14ac:dyDescent="0.25">
      <c r="A34" s="18" t="s">
        <v>116</v>
      </c>
      <c r="B34" s="34" t="s">
        <v>141</v>
      </c>
      <c r="C34" s="9" t="s">
        <v>119</v>
      </c>
      <c r="D34" s="35">
        <v>1500</v>
      </c>
      <c r="E34" s="36"/>
      <c r="F34" s="36">
        <f>D34*E34</f>
        <v>0</v>
      </c>
    </row>
    <row r="35" spans="1:6" ht="19.5" customHeight="1" x14ac:dyDescent="0.25">
      <c r="A35" s="110" t="s">
        <v>117</v>
      </c>
      <c r="B35" s="110"/>
      <c r="C35" s="110"/>
      <c r="D35" s="110"/>
      <c r="E35" s="109">
        <f>F34</f>
        <v>0</v>
      </c>
      <c r="F35" s="110"/>
    </row>
  </sheetData>
  <mergeCells count="4">
    <mergeCell ref="E35:F35"/>
    <mergeCell ref="B9:C9"/>
    <mergeCell ref="A35:D35"/>
    <mergeCell ref="A31:F31"/>
  </mergeCells>
  <pageMargins left="0.7" right="0.7" top="0.75" bottom="0.75" header="0.3" footer="0.3"/>
  <pageSetup paperSize="9" scale="97"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230059-ADF3-4678-80B9-6C6CC877B47E}">
  <dimension ref="A1:B45"/>
  <sheetViews>
    <sheetView topLeftCell="A13" workbookViewId="0">
      <selection activeCell="B12" sqref="B12"/>
    </sheetView>
  </sheetViews>
  <sheetFormatPr defaultRowHeight="15" x14ac:dyDescent="0.25"/>
  <cols>
    <col min="1" max="1" width="11.5703125" customWidth="1"/>
    <col min="2" max="2" width="115.85546875" customWidth="1"/>
  </cols>
  <sheetData>
    <row r="1" spans="1:2" ht="20.25" x14ac:dyDescent="0.3">
      <c r="A1" s="59" t="s">
        <v>175</v>
      </c>
      <c r="B1" s="60" t="s">
        <v>174</v>
      </c>
    </row>
    <row r="2" spans="1:2" x14ac:dyDescent="0.25">
      <c r="A2" s="61"/>
      <c r="B2" s="61"/>
    </row>
    <row r="3" spans="1:2" x14ac:dyDescent="0.25">
      <c r="A3" s="61"/>
      <c r="B3" s="62" t="s">
        <v>176</v>
      </c>
    </row>
    <row r="4" spans="1:2" x14ac:dyDescent="0.25">
      <c r="A4" s="61"/>
      <c r="B4" s="61"/>
    </row>
    <row r="5" spans="1:2" x14ac:dyDescent="0.25">
      <c r="A5" s="61"/>
      <c r="B5" s="61" t="s">
        <v>177</v>
      </c>
    </row>
    <row r="6" spans="1:2" x14ac:dyDescent="0.25">
      <c r="A6" s="61"/>
      <c r="B6" s="61" t="s">
        <v>178</v>
      </c>
    </row>
    <row r="7" spans="1:2" x14ac:dyDescent="0.25">
      <c r="A7" s="61"/>
      <c r="B7" s="61" t="s">
        <v>179</v>
      </c>
    </row>
    <row r="8" spans="1:2" x14ac:dyDescent="0.25">
      <c r="A8" s="61"/>
      <c r="B8" s="61" t="s">
        <v>180</v>
      </c>
    </row>
    <row r="9" spans="1:2" x14ac:dyDescent="0.25">
      <c r="A9" s="61"/>
      <c r="B9" s="61" t="s">
        <v>181</v>
      </c>
    </row>
    <row r="10" spans="1:2" x14ac:dyDescent="0.25">
      <c r="A10" s="61"/>
      <c r="B10" s="61" t="s">
        <v>187</v>
      </c>
    </row>
    <row r="11" spans="1:2" x14ac:dyDescent="0.25">
      <c r="A11" s="61"/>
      <c r="B11" s="61" t="s">
        <v>182</v>
      </c>
    </row>
    <row r="12" spans="1:2" x14ac:dyDescent="0.25">
      <c r="A12" s="61"/>
      <c r="B12" s="61" t="s">
        <v>183</v>
      </c>
    </row>
    <row r="13" spans="1:2" x14ac:dyDescent="0.25">
      <c r="A13" s="61"/>
      <c r="B13" s="61"/>
    </row>
    <row r="14" spans="1:2" x14ac:dyDescent="0.25">
      <c r="A14" s="61"/>
      <c r="B14" s="61" t="s">
        <v>184</v>
      </c>
    </row>
    <row r="15" spans="1:2" x14ac:dyDescent="0.25">
      <c r="A15" s="61"/>
      <c r="B15" s="61" t="s">
        <v>185</v>
      </c>
    </row>
    <row r="16" spans="1:2" x14ac:dyDescent="0.25">
      <c r="A16" s="61"/>
      <c r="B16" s="61"/>
    </row>
    <row r="17" spans="1:2" x14ac:dyDescent="0.25">
      <c r="A17" s="61"/>
      <c r="B17" s="57" t="s">
        <v>222</v>
      </c>
    </row>
    <row r="18" spans="1:2" x14ac:dyDescent="0.25">
      <c r="A18" s="61"/>
      <c r="B18" s="61"/>
    </row>
    <row r="19" spans="1:2" x14ac:dyDescent="0.25">
      <c r="A19" s="61"/>
      <c r="B19" s="62" t="s">
        <v>186</v>
      </c>
    </row>
    <row r="20" spans="1:2" x14ac:dyDescent="0.25">
      <c r="A20" s="61"/>
      <c r="B20" s="61"/>
    </row>
    <row r="21" spans="1:2" x14ac:dyDescent="0.25">
      <c r="A21" s="61"/>
      <c r="B21" s="61" t="s">
        <v>188</v>
      </c>
    </row>
    <row r="22" spans="1:2" x14ac:dyDescent="0.25">
      <c r="A22" s="61"/>
      <c r="B22" s="61" t="s">
        <v>189</v>
      </c>
    </row>
    <row r="23" spans="1:2" x14ac:dyDescent="0.25">
      <c r="A23" s="61"/>
      <c r="B23" s="61" t="s">
        <v>190</v>
      </c>
    </row>
    <row r="24" spans="1:2" x14ac:dyDescent="0.25">
      <c r="A24" s="61"/>
      <c r="B24" s="61" t="s">
        <v>191</v>
      </c>
    </row>
    <row r="25" spans="1:2" x14ac:dyDescent="0.25">
      <c r="A25" s="61"/>
      <c r="B25" s="61" t="s">
        <v>180</v>
      </c>
    </row>
    <row r="26" spans="1:2" x14ac:dyDescent="0.25">
      <c r="A26" s="61"/>
      <c r="B26" s="61" t="s">
        <v>181</v>
      </c>
    </row>
    <row r="27" spans="1:2" x14ac:dyDescent="0.25">
      <c r="A27" s="61"/>
      <c r="B27" s="61" t="s">
        <v>192</v>
      </c>
    </row>
    <row r="28" spans="1:2" x14ac:dyDescent="0.25">
      <c r="A28" s="61"/>
      <c r="B28" s="61" t="s">
        <v>182</v>
      </c>
    </row>
    <row r="29" spans="1:2" x14ac:dyDescent="0.25">
      <c r="A29" s="61"/>
      <c r="B29" s="61" t="s">
        <v>183</v>
      </c>
    </row>
    <row r="30" spans="1:2" x14ac:dyDescent="0.25">
      <c r="A30" s="61"/>
      <c r="B30" s="61"/>
    </row>
    <row r="31" spans="1:2" x14ac:dyDescent="0.25">
      <c r="A31" s="61"/>
      <c r="B31" s="61" t="s">
        <v>193</v>
      </c>
    </row>
    <row r="32" spans="1:2" x14ac:dyDescent="0.25">
      <c r="A32" s="61"/>
      <c r="B32" s="61" t="s">
        <v>194</v>
      </c>
    </row>
    <row r="33" spans="1:2" x14ac:dyDescent="0.25">
      <c r="A33" s="61"/>
      <c r="B33" s="61"/>
    </row>
    <row r="34" spans="1:2" x14ac:dyDescent="0.25">
      <c r="A34" s="61"/>
      <c r="B34" s="61" t="s">
        <v>195</v>
      </c>
    </row>
    <row r="35" spans="1:2" x14ac:dyDescent="0.25">
      <c r="A35" s="61"/>
      <c r="B35" s="61"/>
    </row>
    <row r="36" spans="1:2" x14ac:dyDescent="0.25">
      <c r="A36" s="61"/>
      <c r="B36" s="57" t="s">
        <v>222</v>
      </c>
    </row>
    <row r="37" spans="1:2" x14ac:dyDescent="0.25">
      <c r="A37" s="61"/>
      <c r="B37" s="61"/>
    </row>
    <row r="38" spans="1:2" x14ac:dyDescent="0.25">
      <c r="A38" s="61"/>
      <c r="B38" s="62" t="s">
        <v>196</v>
      </c>
    </row>
    <row r="39" spans="1:2" x14ac:dyDescent="0.25">
      <c r="A39" s="61"/>
      <c r="B39" s="61"/>
    </row>
    <row r="40" spans="1:2" ht="30" x14ac:dyDescent="0.25">
      <c r="A40" s="61"/>
      <c r="B40" s="63" t="s">
        <v>197</v>
      </c>
    </row>
    <row r="41" spans="1:2" x14ac:dyDescent="0.25">
      <c r="A41" s="61"/>
      <c r="B41" s="61" t="s">
        <v>198</v>
      </c>
    </row>
    <row r="42" spans="1:2" x14ac:dyDescent="0.25">
      <c r="A42" s="61"/>
      <c r="B42" s="61"/>
    </row>
    <row r="43" spans="1:2" x14ac:dyDescent="0.25">
      <c r="A43" s="61"/>
      <c r="B43" s="61" t="s">
        <v>199</v>
      </c>
    </row>
    <row r="44" spans="1:2" x14ac:dyDescent="0.25">
      <c r="A44" s="61"/>
      <c r="B44" s="61"/>
    </row>
    <row r="45" spans="1:2" x14ac:dyDescent="0.25">
      <c r="A45" s="61"/>
      <c r="B45" s="57" t="s">
        <v>222</v>
      </c>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G71"/>
  <sheetViews>
    <sheetView topLeftCell="A43" workbookViewId="0">
      <selection activeCell="B52" sqref="B52"/>
    </sheetView>
  </sheetViews>
  <sheetFormatPr defaultRowHeight="14.25" x14ac:dyDescent="0.2"/>
  <cols>
    <col min="1" max="1" width="9.140625" style="29"/>
    <col min="2" max="2" width="51.5703125" style="29" customWidth="1"/>
    <col min="3" max="3" width="35.28515625" style="29" customWidth="1"/>
    <col min="4" max="4" width="9.140625" style="29" customWidth="1"/>
    <col min="5" max="5" width="14.42578125" style="29" customWidth="1"/>
    <col min="6" max="6" width="16" style="29" customWidth="1"/>
    <col min="7" max="16384" width="9.140625" style="29"/>
  </cols>
  <sheetData>
    <row r="1" spans="1:7" ht="15" x14ac:dyDescent="0.25">
      <c r="A1" s="64" t="s">
        <v>14</v>
      </c>
      <c r="B1" s="62" t="s">
        <v>132</v>
      </c>
      <c r="C1" s="61"/>
      <c r="D1" s="61"/>
      <c r="E1" s="61"/>
      <c r="F1" s="61"/>
      <c r="G1" s="61"/>
    </row>
    <row r="2" spans="1:7" ht="15" x14ac:dyDescent="0.25">
      <c r="A2" s="61"/>
      <c r="B2" s="61"/>
      <c r="C2" s="61"/>
      <c r="D2" s="61"/>
      <c r="E2" s="61"/>
      <c r="F2" s="61"/>
      <c r="G2" s="61"/>
    </row>
    <row r="3" spans="1:7" ht="15" x14ac:dyDescent="0.25">
      <c r="A3" s="64">
        <v>1</v>
      </c>
      <c r="B3" s="62" t="s">
        <v>133</v>
      </c>
      <c r="C3" s="61"/>
      <c r="D3" s="61"/>
      <c r="E3" s="61"/>
      <c r="F3" s="61"/>
      <c r="G3" s="61"/>
    </row>
    <row r="4" spans="1:7" ht="15" x14ac:dyDescent="0.25">
      <c r="A4" s="61"/>
      <c r="B4" s="61"/>
      <c r="C4" s="61"/>
      <c r="D4" s="61"/>
      <c r="E4" s="61"/>
      <c r="F4" s="61"/>
      <c r="G4" s="61"/>
    </row>
    <row r="5" spans="1:7" ht="15" x14ac:dyDescent="0.25">
      <c r="A5" s="61"/>
      <c r="B5" s="61" t="s">
        <v>134</v>
      </c>
      <c r="C5" s="61"/>
      <c r="D5" s="61"/>
      <c r="E5" s="61"/>
      <c r="F5" s="61"/>
      <c r="G5" s="61"/>
    </row>
    <row r="6" spans="1:7" ht="255.75" customHeight="1" x14ac:dyDescent="0.25">
      <c r="A6" s="61"/>
      <c r="B6" s="112" t="s">
        <v>152</v>
      </c>
      <c r="C6" s="113"/>
      <c r="D6" s="61"/>
      <c r="E6" s="61"/>
      <c r="F6" s="61"/>
      <c r="G6" s="61"/>
    </row>
    <row r="7" spans="1:7" ht="219" customHeight="1" x14ac:dyDescent="0.25">
      <c r="A7" s="61"/>
      <c r="B7" s="112" t="s">
        <v>160</v>
      </c>
      <c r="C7" s="113"/>
      <c r="D7" s="61"/>
      <c r="E7" s="61"/>
      <c r="F7" s="61"/>
      <c r="G7" s="61"/>
    </row>
    <row r="8" spans="1:7" ht="409.5" customHeight="1" x14ac:dyDescent="0.25">
      <c r="A8" s="61"/>
      <c r="B8" s="112" t="s">
        <v>161</v>
      </c>
      <c r="C8" s="112"/>
      <c r="D8" s="61"/>
      <c r="E8" s="61"/>
      <c r="F8" s="61"/>
      <c r="G8" s="61"/>
    </row>
    <row r="9" spans="1:7" ht="247.5" customHeight="1" x14ac:dyDescent="0.25">
      <c r="A9" s="61"/>
      <c r="B9" s="112" t="s">
        <v>162</v>
      </c>
      <c r="C9" s="112"/>
      <c r="D9" s="61"/>
      <c r="E9" s="61"/>
      <c r="F9" s="61"/>
      <c r="G9" s="61"/>
    </row>
    <row r="10" spans="1:7" ht="14.25" customHeight="1" x14ac:dyDescent="0.25">
      <c r="A10" s="61"/>
      <c r="B10" s="65"/>
      <c r="C10" s="65"/>
      <c r="D10" s="61"/>
      <c r="E10" s="61"/>
      <c r="F10" s="61"/>
      <c r="G10" s="61"/>
    </row>
    <row r="11" spans="1:7" ht="15" x14ac:dyDescent="0.25">
      <c r="A11" s="61"/>
      <c r="B11" s="61" t="s">
        <v>104</v>
      </c>
      <c r="C11" s="66">
        <v>15372</v>
      </c>
      <c r="D11" s="61"/>
      <c r="E11" s="61"/>
      <c r="F11" s="61"/>
      <c r="G11" s="61"/>
    </row>
    <row r="12" spans="1:7" ht="15" x14ac:dyDescent="0.25">
      <c r="A12" s="61"/>
      <c r="B12" s="61" t="s">
        <v>79</v>
      </c>
      <c r="C12" s="61" t="s">
        <v>80</v>
      </c>
      <c r="D12" s="61"/>
      <c r="E12" s="61"/>
      <c r="F12" s="61"/>
      <c r="G12" s="61"/>
    </row>
    <row r="13" spans="1:7" ht="15" x14ac:dyDescent="0.25">
      <c r="A13" s="61"/>
      <c r="B13" s="61" t="s">
        <v>81</v>
      </c>
      <c r="C13" s="61" t="s">
        <v>163</v>
      </c>
      <c r="D13" s="61"/>
      <c r="E13" s="61"/>
      <c r="F13" s="61"/>
      <c r="G13" s="61"/>
    </row>
    <row r="14" spans="1:7" ht="15" x14ac:dyDescent="0.25">
      <c r="A14" s="61"/>
      <c r="B14" s="61" t="s">
        <v>82</v>
      </c>
      <c r="C14" s="61" t="s">
        <v>83</v>
      </c>
      <c r="D14" s="61"/>
      <c r="E14" s="61"/>
      <c r="F14" s="61"/>
      <c r="G14" s="61"/>
    </row>
    <row r="15" spans="1:7" ht="15" x14ac:dyDescent="0.25">
      <c r="A15" s="61"/>
      <c r="B15" s="61" t="s">
        <v>76</v>
      </c>
      <c r="C15" s="61" t="s">
        <v>171</v>
      </c>
      <c r="D15" s="61"/>
      <c r="E15" s="61"/>
      <c r="F15" s="61"/>
      <c r="G15" s="61"/>
    </row>
    <row r="16" spans="1:7" ht="15" x14ac:dyDescent="0.25">
      <c r="A16" s="61"/>
      <c r="B16" s="61" t="s">
        <v>84</v>
      </c>
      <c r="C16" s="61" t="s">
        <v>171</v>
      </c>
      <c r="D16" s="61"/>
      <c r="E16" s="61"/>
      <c r="F16" s="61"/>
      <c r="G16" s="61"/>
    </row>
    <row r="17" spans="1:7" ht="15" x14ac:dyDescent="0.25">
      <c r="A17" s="61"/>
      <c r="B17" s="61"/>
      <c r="C17" s="61"/>
      <c r="D17" s="61"/>
      <c r="E17" s="61"/>
      <c r="F17" s="61"/>
      <c r="G17" s="61"/>
    </row>
    <row r="18" spans="1:7" ht="15" x14ac:dyDescent="0.25">
      <c r="A18" s="61"/>
      <c r="B18" s="61" t="s">
        <v>85</v>
      </c>
      <c r="C18" s="61"/>
      <c r="D18" s="61"/>
      <c r="E18" s="61"/>
      <c r="F18" s="61"/>
      <c r="G18" s="61"/>
    </row>
    <row r="19" spans="1:7" ht="15" x14ac:dyDescent="0.25">
      <c r="A19" s="61"/>
      <c r="B19" s="66" t="s">
        <v>86</v>
      </c>
      <c r="C19" s="67">
        <v>318534.74</v>
      </c>
      <c r="D19" s="61"/>
      <c r="E19" s="61"/>
      <c r="F19" s="61"/>
      <c r="G19" s="61"/>
    </row>
    <row r="20" spans="1:7" ht="15" x14ac:dyDescent="0.25">
      <c r="A20" s="61"/>
      <c r="B20" s="66" t="s">
        <v>87</v>
      </c>
      <c r="C20" s="67">
        <v>159267.37</v>
      </c>
      <c r="D20" s="61"/>
      <c r="E20" s="61"/>
      <c r="F20" s="61"/>
      <c r="G20" s="61"/>
    </row>
    <row r="21" spans="1:7" ht="15" x14ac:dyDescent="0.25">
      <c r="A21" s="61"/>
      <c r="B21" s="66" t="s">
        <v>88</v>
      </c>
      <c r="C21" s="67">
        <v>53089.120000000003</v>
      </c>
      <c r="D21" s="61"/>
      <c r="E21" s="61"/>
      <c r="F21" s="61"/>
      <c r="G21" s="61"/>
    </row>
    <row r="22" spans="1:7" ht="15" x14ac:dyDescent="0.25">
      <c r="A22" s="61"/>
      <c r="B22" s="66" t="s">
        <v>89</v>
      </c>
      <c r="C22" s="67">
        <v>66361.399999999994</v>
      </c>
      <c r="D22" s="61"/>
      <c r="E22" s="61"/>
      <c r="F22" s="61"/>
      <c r="G22" s="61"/>
    </row>
    <row r="23" spans="1:7" ht="15" x14ac:dyDescent="0.25">
      <c r="A23" s="61"/>
      <c r="B23" s="62" t="s">
        <v>90</v>
      </c>
      <c r="C23" s="68">
        <f>SUM(C19:C22)</f>
        <v>597252.63</v>
      </c>
      <c r="D23" s="61"/>
      <c r="E23" s="61"/>
      <c r="F23" s="61"/>
      <c r="G23" s="61"/>
    </row>
    <row r="24" spans="1:7" ht="15" x14ac:dyDescent="0.25">
      <c r="A24" s="61"/>
      <c r="B24" s="61"/>
      <c r="C24" s="61"/>
      <c r="D24" s="61"/>
      <c r="E24" s="61"/>
      <c r="F24" s="61"/>
      <c r="G24" s="61"/>
    </row>
    <row r="25" spans="1:7" ht="15" x14ac:dyDescent="0.25">
      <c r="A25" s="61"/>
      <c r="B25" s="69" t="s">
        <v>92</v>
      </c>
      <c r="C25" s="69" t="s">
        <v>93</v>
      </c>
      <c r="D25" s="61"/>
      <c r="E25" s="61"/>
      <c r="F25" s="61"/>
      <c r="G25" s="61"/>
    </row>
    <row r="26" spans="1:7" ht="57" customHeight="1" x14ac:dyDescent="0.25">
      <c r="A26" s="61"/>
      <c r="B26" s="63" t="s">
        <v>91</v>
      </c>
      <c r="C26" s="70">
        <v>597252.64</v>
      </c>
      <c r="D26" s="61"/>
      <c r="E26" s="61"/>
      <c r="F26" s="61"/>
      <c r="G26" s="61"/>
    </row>
    <row r="27" spans="1:7" ht="19.5" customHeight="1" x14ac:dyDescent="0.25">
      <c r="A27" s="61"/>
      <c r="B27" s="63"/>
      <c r="C27" s="70"/>
      <c r="D27" s="61"/>
      <c r="E27" s="61"/>
      <c r="F27" s="61"/>
      <c r="G27" s="61"/>
    </row>
    <row r="28" spans="1:7" ht="15" x14ac:dyDescent="0.25">
      <c r="A28" s="61"/>
      <c r="B28" s="61" t="s">
        <v>159</v>
      </c>
      <c r="C28" s="61"/>
      <c r="D28" s="61"/>
      <c r="E28" s="61"/>
      <c r="F28" s="61"/>
      <c r="G28" s="61"/>
    </row>
    <row r="29" spans="1:7" ht="15" x14ac:dyDescent="0.25">
      <c r="A29" s="61"/>
      <c r="B29" s="61"/>
      <c r="C29" s="61"/>
      <c r="D29" s="61"/>
      <c r="E29" s="61"/>
      <c r="F29" s="61"/>
      <c r="G29" s="61"/>
    </row>
    <row r="30" spans="1:7" ht="15" x14ac:dyDescent="0.25">
      <c r="A30" s="61"/>
      <c r="B30" s="61"/>
      <c r="C30" s="61"/>
      <c r="D30" s="61"/>
      <c r="E30" s="61"/>
      <c r="F30" s="61"/>
      <c r="G30" s="61"/>
    </row>
    <row r="31" spans="1:7" ht="15" x14ac:dyDescent="0.25">
      <c r="A31" s="71">
        <v>2</v>
      </c>
      <c r="B31" s="72" t="s">
        <v>101</v>
      </c>
      <c r="C31" s="73"/>
      <c r="D31" s="61"/>
      <c r="E31" s="74"/>
      <c r="F31" s="61"/>
      <c r="G31" s="61"/>
    </row>
    <row r="32" spans="1:7" ht="15" x14ac:dyDescent="0.25">
      <c r="A32" s="61"/>
      <c r="B32" s="61"/>
      <c r="C32" s="61"/>
      <c r="D32" s="61"/>
      <c r="E32" s="61"/>
      <c r="F32" s="61"/>
      <c r="G32" s="61"/>
    </row>
    <row r="33" spans="1:7" ht="15" x14ac:dyDescent="0.25">
      <c r="A33" s="61"/>
      <c r="B33" s="61" t="s">
        <v>98</v>
      </c>
      <c r="C33" s="61" t="s">
        <v>99</v>
      </c>
      <c r="D33" s="61"/>
      <c r="E33" s="61"/>
      <c r="F33" s="61"/>
      <c r="G33" s="61"/>
    </row>
    <row r="34" spans="1:7" ht="15" x14ac:dyDescent="0.25">
      <c r="A34" s="61"/>
      <c r="B34" s="61" t="s">
        <v>94</v>
      </c>
      <c r="C34" s="61" t="s">
        <v>164</v>
      </c>
      <c r="D34" s="61"/>
      <c r="E34" s="61"/>
      <c r="F34" s="61"/>
      <c r="G34" s="61"/>
    </row>
    <row r="35" spans="1:7" ht="15" x14ac:dyDescent="0.25">
      <c r="A35" s="61"/>
      <c r="B35" s="61" t="s">
        <v>95</v>
      </c>
      <c r="C35" s="61" t="s">
        <v>96</v>
      </c>
      <c r="D35" s="61"/>
      <c r="E35" s="61"/>
      <c r="F35" s="61"/>
      <c r="G35" s="61"/>
    </row>
    <row r="36" spans="1:7" ht="15" x14ac:dyDescent="0.25">
      <c r="A36" s="61"/>
      <c r="B36" s="61" t="s">
        <v>82</v>
      </c>
      <c r="C36" s="61" t="s">
        <v>97</v>
      </c>
      <c r="D36" s="61"/>
      <c r="E36" s="61"/>
      <c r="F36" s="61"/>
      <c r="G36" s="61"/>
    </row>
    <row r="37" spans="1:7" ht="15" x14ac:dyDescent="0.25">
      <c r="A37" s="61"/>
      <c r="B37" s="61" t="s">
        <v>143</v>
      </c>
      <c r="C37" s="61" t="s">
        <v>170</v>
      </c>
      <c r="D37" s="61"/>
      <c r="E37" s="61"/>
      <c r="F37" s="61"/>
      <c r="G37" s="61"/>
    </row>
    <row r="38" spans="1:7" ht="15" x14ac:dyDescent="0.25">
      <c r="A38" s="61"/>
      <c r="B38" s="61" t="s">
        <v>144</v>
      </c>
      <c r="C38" s="61" t="s">
        <v>170</v>
      </c>
      <c r="D38" s="61"/>
      <c r="E38" s="61"/>
      <c r="F38" s="61"/>
      <c r="G38" s="61"/>
    </row>
    <row r="39" spans="1:7" ht="15" x14ac:dyDescent="0.25">
      <c r="A39" s="61"/>
      <c r="B39" s="61" t="s">
        <v>100</v>
      </c>
      <c r="C39" s="75">
        <v>0.35</v>
      </c>
      <c r="D39" s="61"/>
      <c r="E39" s="61"/>
      <c r="F39" s="61"/>
      <c r="G39" s="61"/>
    </row>
    <row r="40" spans="1:7" ht="15" x14ac:dyDescent="0.25">
      <c r="A40" s="61"/>
      <c r="B40" s="61"/>
      <c r="C40" s="61"/>
      <c r="D40" s="61"/>
      <c r="E40" s="61"/>
      <c r="F40" s="61"/>
      <c r="G40" s="61"/>
    </row>
    <row r="41" spans="1:7" ht="15" x14ac:dyDescent="0.25">
      <c r="A41" s="61"/>
      <c r="B41" s="61" t="s">
        <v>85</v>
      </c>
      <c r="C41" s="61"/>
      <c r="D41" s="61"/>
      <c r="E41" s="61"/>
      <c r="F41" s="61"/>
      <c r="G41" s="61"/>
    </row>
    <row r="42" spans="1:7" ht="15" x14ac:dyDescent="0.25">
      <c r="A42" s="61"/>
      <c r="B42" s="66" t="s">
        <v>86</v>
      </c>
      <c r="C42" s="76">
        <v>398168.43</v>
      </c>
      <c r="D42" s="61"/>
      <c r="E42" s="61"/>
      <c r="F42" s="61"/>
      <c r="G42" s="61"/>
    </row>
    <row r="43" spans="1:7" ht="15" x14ac:dyDescent="0.25">
      <c r="A43" s="61"/>
      <c r="B43" s="66" t="s">
        <v>87</v>
      </c>
      <c r="C43" s="76">
        <v>99542.11</v>
      </c>
      <c r="D43" s="61"/>
      <c r="E43" s="61"/>
      <c r="F43" s="61"/>
      <c r="G43" s="61"/>
    </row>
    <row r="44" spans="1:7" ht="15" x14ac:dyDescent="0.25">
      <c r="A44" s="61"/>
      <c r="B44" s="66" t="s">
        <v>89</v>
      </c>
      <c r="C44" s="76">
        <v>165903.51</v>
      </c>
      <c r="D44" s="61"/>
      <c r="E44" s="61"/>
      <c r="F44" s="61"/>
      <c r="G44" s="61"/>
    </row>
    <row r="45" spans="1:7" ht="15" x14ac:dyDescent="0.25">
      <c r="A45" s="61"/>
      <c r="B45" s="62" t="s">
        <v>90</v>
      </c>
      <c r="C45" s="77">
        <f>SUM(C42:C44)</f>
        <v>663614.05000000005</v>
      </c>
      <c r="D45" s="61"/>
      <c r="E45" s="61"/>
      <c r="F45" s="61"/>
      <c r="G45" s="61"/>
    </row>
    <row r="46" spans="1:7" ht="15" x14ac:dyDescent="0.25">
      <c r="A46" s="61"/>
      <c r="B46" s="61"/>
      <c r="C46" s="61"/>
      <c r="D46" s="61"/>
      <c r="E46" s="61"/>
      <c r="F46" s="61"/>
      <c r="G46" s="61"/>
    </row>
    <row r="47" spans="1:7" ht="15" x14ac:dyDescent="0.25">
      <c r="A47" s="61"/>
      <c r="B47" s="61" t="s">
        <v>102</v>
      </c>
      <c r="C47" s="61" t="s">
        <v>103</v>
      </c>
      <c r="D47" s="61"/>
      <c r="E47" s="61"/>
      <c r="F47" s="61"/>
      <c r="G47" s="61"/>
    </row>
    <row r="48" spans="1:7" ht="15" x14ac:dyDescent="0.25">
      <c r="A48" s="61"/>
      <c r="B48" s="61"/>
      <c r="C48" s="61"/>
      <c r="D48" s="61"/>
      <c r="E48" s="61"/>
      <c r="F48" s="61"/>
      <c r="G48" s="61"/>
    </row>
    <row r="49" spans="1:7" ht="15" x14ac:dyDescent="0.25">
      <c r="A49" s="61"/>
      <c r="B49" s="61"/>
      <c r="C49" s="61"/>
      <c r="D49" s="61"/>
      <c r="E49" s="61"/>
      <c r="F49" s="61"/>
      <c r="G49" s="61"/>
    </row>
    <row r="50" spans="1:7" ht="43.5" x14ac:dyDescent="0.25">
      <c r="A50" s="64">
        <v>3</v>
      </c>
      <c r="B50" s="90" t="s">
        <v>224</v>
      </c>
      <c r="C50" s="61"/>
      <c r="D50" s="61"/>
      <c r="E50" s="61"/>
      <c r="F50" s="61"/>
      <c r="G50" s="61"/>
    </row>
    <row r="51" spans="1:7" ht="15" x14ac:dyDescent="0.25">
      <c r="A51" s="61"/>
      <c r="B51" s="61"/>
      <c r="C51" s="61"/>
      <c r="D51" s="61"/>
      <c r="E51" s="61"/>
      <c r="F51" s="61"/>
      <c r="G51" s="61"/>
    </row>
    <row r="52" spans="1:7" ht="15" x14ac:dyDescent="0.25">
      <c r="A52" s="61"/>
      <c r="B52" s="61" t="s">
        <v>105</v>
      </c>
      <c r="C52" s="61" t="s">
        <v>165</v>
      </c>
      <c r="D52" s="61"/>
      <c r="E52" s="61"/>
      <c r="F52" s="61"/>
      <c r="G52" s="61"/>
    </row>
    <row r="53" spans="1:7" ht="15" x14ac:dyDescent="0.25">
      <c r="A53" s="61"/>
      <c r="B53" s="61" t="s">
        <v>106</v>
      </c>
      <c r="C53" s="74" t="s">
        <v>155</v>
      </c>
      <c r="D53" s="61"/>
      <c r="E53" s="61"/>
      <c r="F53" s="61"/>
      <c r="G53" s="61"/>
    </row>
    <row r="54" spans="1:7" ht="15" x14ac:dyDescent="0.25">
      <c r="A54" s="61"/>
      <c r="B54" s="61" t="s">
        <v>142</v>
      </c>
      <c r="C54" s="61" t="s">
        <v>172</v>
      </c>
      <c r="D54" s="61"/>
      <c r="E54" s="61"/>
      <c r="F54" s="61"/>
      <c r="G54" s="61"/>
    </row>
    <row r="55" spans="1:7" ht="15" x14ac:dyDescent="0.25">
      <c r="A55" s="61"/>
      <c r="B55" s="61"/>
      <c r="C55" s="61"/>
      <c r="D55" s="61"/>
      <c r="E55" s="61"/>
      <c r="F55" s="61"/>
      <c r="G55" s="61"/>
    </row>
    <row r="56" spans="1:7" ht="15" hidden="1" x14ac:dyDescent="0.25">
      <c r="A56" s="64">
        <v>4</v>
      </c>
      <c r="B56" s="62" t="s">
        <v>137</v>
      </c>
      <c r="C56" s="61"/>
      <c r="D56" s="61"/>
      <c r="E56" s="61"/>
      <c r="F56" s="61"/>
      <c r="G56" s="61"/>
    </row>
    <row r="57" spans="1:7" ht="15" hidden="1" x14ac:dyDescent="0.25">
      <c r="A57" s="61"/>
      <c r="B57" s="61"/>
      <c r="C57" s="61"/>
      <c r="D57" s="61"/>
      <c r="E57" s="61"/>
      <c r="F57" s="61"/>
      <c r="G57" s="61"/>
    </row>
    <row r="58" spans="1:7" ht="15" hidden="1" x14ac:dyDescent="0.25">
      <c r="A58" s="61"/>
      <c r="B58" s="61" t="s">
        <v>98</v>
      </c>
      <c r="C58" s="61" t="s">
        <v>107</v>
      </c>
      <c r="D58" s="61"/>
      <c r="E58" s="61"/>
      <c r="F58" s="61"/>
      <c r="G58" s="61"/>
    </row>
    <row r="59" spans="1:7" ht="15" hidden="1" x14ac:dyDescent="0.25">
      <c r="A59" s="61"/>
      <c r="B59" s="61" t="s">
        <v>145</v>
      </c>
      <c r="C59" s="78" t="s">
        <v>153</v>
      </c>
      <c r="D59" s="61"/>
      <c r="E59" s="61"/>
      <c r="F59" s="61"/>
      <c r="G59" s="61"/>
    </row>
    <row r="60" spans="1:7" ht="15" hidden="1" x14ac:dyDescent="0.25">
      <c r="A60" s="61"/>
      <c r="B60" s="61" t="s">
        <v>102</v>
      </c>
      <c r="C60" s="79" t="s">
        <v>154</v>
      </c>
      <c r="D60" s="61"/>
      <c r="E60" s="61"/>
      <c r="F60" s="61"/>
      <c r="G60" s="61"/>
    </row>
    <row r="61" spans="1:7" ht="15" hidden="1" x14ac:dyDescent="0.25">
      <c r="A61" s="61"/>
      <c r="B61" s="61"/>
      <c r="C61" s="61"/>
      <c r="D61" s="61"/>
      <c r="E61" s="61"/>
      <c r="F61" s="61"/>
      <c r="G61" s="61"/>
    </row>
    <row r="62" spans="1:7" s="17" customFormat="1" ht="15" x14ac:dyDescent="0.25">
      <c r="A62" s="61"/>
      <c r="B62" s="61" t="s">
        <v>124</v>
      </c>
      <c r="C62" s="61"/>
      <c r="D62" s="61"/>
      <c r="E62" s="61"/>
      <c r="F62" s="61"/>
      <c r="G62" s="61"/>
    </row>
    <row r="63" spans="1:7" ht="15" x14ac:dyDescent="0.25">
      <c r="A63" s="61"/>
      <c r="B63" s="61"/>
      <c r="C63" s="61"/>
      <c r="D63" s="61"/>
      <c r="E63" s="61"/>
      <c r="F63" s="61"/>
      <c r="G63" s="61"/>
    </row>
    <row r="64" spans="1:7" s="17" customFormat="1" ht="30" x14ac:dyDescent="0.25">
      <c r="A64" s="80" t="s">
        <v>110</v>
      </c>
      <c r="B64" s="81" t="s">
        <v>111</v>
      </c>
      <c r="C64" s="81" t="s">
        <v>112</v>
      </c>
      <c r="D64" s="82" t="s">
        <v>125</v>
      </c>
      <c r="E64" s="82" t="s">
        <v>114</v>
      </c>
      <c r="F64" s="82" t="s">
        <v>115</v>
      </c>
      <c r="G64" s="61"/>
    </row>
    <row r="65" spans="1:7" s="17" customFormat="1" ht="30" x14ac:dyDescent="0.25">
      <c r="A65" s="83" t="s">
        <v>116</v>
      </c>
      <c r="B65" s="84" t="s">
        <v>135</v>
      </c>
      <c r="C65" s="85" t="s">
        <v>129</v>
      </c>
      <c r="D65" s="86">
        <v>1</v>
      </c>
      <c r="E65" s="87"/>
      <c r="F65" s="87">
        <f>D65*E65</f>
        <v>0</v>
      </c>
      <c r="G65" s="61"/>
    </row>
    <row r="66" spans="1:7" s="17" customFormat="1" ht="36" customHeight="1" x14ac:dyDescent="0.25">
      <c r="A66" s="83" t="s">
        <v>126</v>
      </c>
      <c r="B66" s="84" t="s">
        <v>130</v>
      </c>
      <c r="C66" s="85" t="s">
        <v>129</v>
      </c>
      <c r="D66" s="86">
        <v>1</v>
      </c>
      <c r="E66" s="87"/>
      <c r="F66" s="87">
        <f>D66*E66</f>
        <v>0</v>
      </c>
      <c r="G66" s="61"/>
    </row>
    <row r="67" spans="1:7" s="17" customFormat="1" ht="33" customHeight="1" x14ac:dyDescent="0.25">
      <c r="A67" s="83" t="s">
        <v>127</v>
      </c>
      <c r="B67" s="84" t="s">
        <v>131</v>
      </c>
      <c r="C67" s="85" t="s">
        <v>129</v>
      </c>
      <c r="D67" s="86">
        <v>1</v>
      </c>
      <c r="E67" s="87"/>
      <c r="F67" s="87">
        <f>D67*E67</f>
        <v>0</v>
      </c>
      <c r="G67" s="61"/>
    </row>
    <row r="68" spans="1:7" s="17" customFormat="1" ht="45" x14ac:dyDescent="0.25">
      <c r="A68" s="83" t="s">
        <v>128</v>
      </c>
      <c r="B68" s="84" t="s">
        <v>223</v>
      </c>
      <c r="C68" s="85" t="s">
        <v>129</v>
      </c>
      <c r="D68" s="86">
        <v>1</v>
      </c>
      <c r="E68" s="87"/>
      <c r="F68" s="87">
        <f>D68*E68</f>
        <v>0</v>
      </c>
      <c r="G68" s="61"/>
    </row>
    <row r="69" spans="1:7" s="17" customFormat="1" ht="19.5" customHeight="1" x14ac:dyDescent="0.25">
      <c r="A69" s="115" t="s">
        <v>117</v>
      </c>
      <c r="B69" s="115"/>
      <c r="C69" s="115"/>
      <c r="D69" s="115"/>
      <c r="E69" s="114">
        <f>SUM(F65:F68)</f>
        <v>0</v>
      </c>
      <c r="F69" s="115"/>
      <c r="G69" s="61"/>
    </row>
    <row r="70" spans="1:7" ht="15" x14ac:dyDescent="0.25">
      <c r="A70" s="61"/>
      <c r="B70" s="61"/>
      <c r="C70" s="61"/>
      <c r="D70" s="61"/>
      <c r="E70" s="61"/>
      <c r="F70" s="61"/>
      <c r="G70" s="61"/>
    </row>
    <row r="71" spans="1:7" ht="15" x14ac:dyDescent="0.25">
      <c r="A71" s="61"/>
      <c r="B71" s="61"/>
      <c r="C71" s="61"/>
      <c r="D71" s="61"/>
      <c r="E71" s="61"/>
      <c r="F71" s="61"/>
      <c r="G71" s="61"/>
    </row>
  </sheetData>
  <mergeCells count="6">
    <mergeCell ref="B6:C6"/>
    <mergeCell ref="B7:C7"/>
    <mergeCell ref="B8:C8"/>
    <mergeCell ref="B9:C9"/>
    <mergeCell ref="E69:F69"/>
    <mergeCell ref="A69:D69"/>
  </mergeCells>
  <pageMargins left="0.7" right="0.7" top="0.75" bottom="0.75" header="0.3" footer="0.3"/>
  <pageSetup paperSize="9" scale="75"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F10E6B-FAB9-41C8-AA31-9DBEF8DA3097}">
  <dimension ref="A1:C29"/>
  <sheetViews>
    <sheetView tabSelected="1" workbookViewId="0">
      <selection activeCell="B11" sqref="B11"/>
    </sheetView>
  </sheetViews>
  <sheetFormatPr defaultRowHeight="15" x14ac:dyDescent="0.25"/>
  <cols>
    <col min="2" max="2" width="107.7109375" customWidth="1"/>
    <col min="3" max="3" width="12" customWidth="1"/>
  </cols>
  <sheetData>
    <row r="1" spans="1:2" ht="21" x14ac:dyDescent="0.35">
      <c r="A1" s="58" t="s">
        <v>200</v>
      </c>
      <c r="B1" s="58" t="s">
        <v>201</v>
      </c>
    </row>
    <row r="3" spans="1:2" x14ac:dyDescent="0.25">
      <c r="B3" s="57" t="s">
        <v>202</v>
      </c>
    </row>
    <row r="5" spans="1:2" x14ac:dyDescent="0.25">
      <c r="B5" t="s">
        <v>203</v>
      </c>
    </row>
    <row r="6" spans="1:2" x14ac:dyDescent="0.25">
      <c r="B6" t="s">
        <v>202</v>
      </c>
    </row>
    <row r="8" spans="1:2" x14ac:dyDescent="0.25">
      <c r="B8" t="s">
        <v>204</v>
      </c>
    </row>
    <row r="9" spans="1:2" x14ac:dyDescent="0.25">
      <c r="B9" t="s">
        <v>205</v>
      </c>
    </row>
    <row r="11" spans="1:2" x14ac:dyDescent="0.25">
      <c r="B11" t="s">
        <v>206</v>
      </c>
    </row>
    <row r="12" spans="1:2" x14ac:dyDescent="0.25">
      <c r="B12" t="s">
        <v>209</v>
      </c>
    </row>
    <row r="14" spans="1:2" x14ac:dyDescent="0.25">
      <c r="B14" t="s">
        <v>207</v>
      </c>
    </row>
    <row r="15" spans="1:2" x14ac:dyDescent="0.25">
      <c r="B15" t="s">
        <v>208</v>
      </c>
    </row>
    <row r="17" spans="2:3" x14ac:dyDescent="0.25">
      <c r="B17" s="57" t="s">
        <v>210</v>
      </c>
      <c r="C17" t="s">
        <v>211</v>
      </c>
    </row>
    <row r="19" spans="2:3" x14ac:dyDescent="0.25">
      <c r="B19" s="57" t="s">
        <v>212</v>
      </c>
    </row>
    <row r="20" spans="2:3" x14ac:dyDescent="0.25">
      <c r="B20" t="s">
        <v>213</v>
      </c>
      <c r="C20" t="s">
        <v>214</v>
      </c>
    </row>
    <row r="21" spans="2:3" x14ac:dyDescent="0.25">
      <c r="B21" t="s">
        <v>215</v>
      </c>
      <c r="C21" s="89">
        <v>500</v>
      </c>
    </row>
    <row r="22" spans="2:3" x14ac:dyDescent="0.25">
      <c r="B22" t="s">
        <v>216</v>
      </c>
      <c r="C22" s="89">
        <v>500</v>
      </c>
    </row>
    <row r="23" spans="2:3" x14ac:dyDescent="0.25">
      <c r="B23" t="s">
        <v>217</v>
      </c>
      <c r="C23" s="89">
        <v>500</v>
      </c>
    </row>
    <row r="24" spans="2:3" x14ac:dyDescent="0.25">
      <c r="B24" t="s">
        <v>218</v>
      </c>
      <c r="C24" s="89">
        <v>500</v>
      </c>
    </row>
    <row r="25" spans="2:3" x14ac:dyDescent="0.25">
      <c r="B25" t="s">
        <v>219</v>
      </c>
    </row>
    <row r="26" spans="2:3" x14ac:dyDescent="0.25">
      <c r="B26" t="s">
        <v>220</v>
      </c>
      <c r="C26" s="88">
        <v>7000</v>
      </c>
    </row>
    <row r="27" spans="2:3" x14ac:dyDescent="0.25">
      <c r="B27" t="s">
        <v>221</v>
      </c>
      <c r="C27" s="88">
        <v>7000</v>
      </c>
    </row>
    <row r="29" spans="2:3" x14ac:dyDescent="0.25">
      <c r="B29" s="57" t="s">
        <v>222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A</vt:lpstr>
      <vt:lpstr>B</vt:lpstr>
      <vt:lpstr>C</vt:lpstr>
      <vt:lpstr>D</vt:lpstr>
      <vt:lpstr>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Marija</dc:creator>
  <cp:lastModifiedBy>Korisnik</cp:lastModifiedBy>
  <cp:lastPrinted>2018-10-31T08:43:46Z</cp:lastPrinted>
  <dcterms:created xsi:type="dcterms:W3CDTF">2018-01-10T13:33:20Z</dcterms:created>
  <dcterms:modified xsi:type="dcterms:W3CDTF">2025-12-03T17:17:25Z</dcterms:modified>
</cp:coreProperties>
</file>